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LUSEIDY\Documents\HOSPITAL\2025\riesgos\2025\"/>
    </mc:Choice>
  </mc:AlternateContent>
  <xr:revisionPtr revIDLastSave="0" documentId="13_ncr:1_{A7E35A62-7527-4668-B226-B9741874469F}" xr6:coauthVersionLast="47" xr6:coauthVersionMax="47" xr10:uidLastSave="{00000000-0000-0000-0000-000000000000}"/>
  <bookViews>
    <workbookView xWindow="-120" yWindow="-120" windowWidth="20730" windowHeight="11160" xr2:uid="{00000000-000D-0000-FFFF-FFFF00000000}"/>
  </bookViews>
  <sheets>
    <sheet name="Riesgos Gestion" sheetId="1" r:id="rId1"/>
    <sheet name="Riesgos corrupcion" sheetId="7" r:id="rId2"/>
    <sheet name="Riesgos Fiscales" sheetId="4" r:id="rId3"/>
    <sheet name="Conflicto de Interes" sheetId="6" r:id="rId4"/>
    <sheet name="Hoja1" sheetId="8" r:id="rId5"/>
  </sheets>
  <externalReferences>
    <externalReference r:id="rId6"/>
  </externalReferences>
  <definedNames>
    <definedName name="_xlnm._FilterDatabase" localSheetId="3" hidden="1">'Conflicto de Interes'!$A$1:$AE$19</definedName>
    <definedName name="_xlnm._FilterDatabase" localSheetId="1" hidden="1">'Riesgos corrupcion'!$A$1:$AE$35</definedName>
    <definedName name="_xlnm._FilterDatabase" localSheetId="0" hidden="1">'Riesgos Gestion'!$A$4:$AG$297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3" i="1" l="1"/>
  <c r="S163" i="1"/>
  <c r="J163" i="1"/>
  <c r="U159" i="1"/>
  <c r="S159" i="1"/>
  <c r="M159" i="1"/>
  <c r="J159" i="1"/>
  <c r="D31" i="8"/>
  <c r="W35" i="7" l="1"/>
  <c r="V35" i="7"/>
  <c r="U35" i="7"/>
  <c r="T35" i="7"/>
  <c r="S35" i="7"/>
  <c r="R35" i="7"/>
  <c r="Q35" i="7"/>
  <c r="P35" i="7"/>
  <c r="N35" i="7"/>
  <c r="W34" i="7"/>
  <c r="V34" i="7"/>
  <c r="AC33" i="7"/>
  <c r="AB33" i="7"/>
  <c r="AA33" i="7"/>
  <c r="Z33" i="7"/>
  <c r="Y33" i="7"/>
  <c r="X33" i="7"/>
  <c r="W33" i="7"/>
  <c r="V33" i="7"/>
  <c r="W32" i="7"/>
  <c r="V32" i="7"/>
  <c r="U32" i="7"/>
  <c r="T32" i="7"/>
  <c r="S32" i="7"/>
  <c r="R32" i="7"/>
  <c r="Q32" i="7"/>
  <c r="P32" i="7"/>
  <c r="W31" i="7"/>
  <c r="V31" i="7"/>
  <c r="AC30" i="7"/>
  <c r="AB30" i="7"/>
  <c r="AA30" i="7"/>
  <c r="Z30" i="7"/>
  <c r="Y30" i="7"/>
  <c r="X30" i="7"/>
  <c r="W30" i="7"/>
  <c r="V30" i="7"/>
  <c r="M12" i="1" l="1"/>
</calcChain>
</file>

<file path=xl/sharedStrings.xml><?xml version="1.0" encoding="utf-8"?>
<sst xmlns="http://schemas.openxmlformats.org/spreadsheetml/2006/main" count="5021" uniqueCount="1156">
  <si>
    <t>Identificación del riesgo</t>
  </si>
  <si>
    <t>Análisis del riesgo inherente</t>
  </si>
  <si>
    <t>Evaluación del riesgo - Valoración de los controles</t>
  </si>
  <si>
    <t>Total valoración control</t>
  </si>
  <si>
    <t>Plan de Acción</t>
  </si>
  <si>
    <t xml:space="preserve">Referencia </t>
  </si>
  <si>
    <t>Impacto</t>
  </si>
  <si>
    <t>Causa Inmediata</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</si>
  <si>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</si>
  <si>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</si>
  <si>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</si>
  <si>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</si>
  <si>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</si>
  <si>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</si>
  <si>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</si>
  <si>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</si>
  <si>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</si>
  <si>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</si>
  <si>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</si>
  <si>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</si>
  <si>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Probabilidad Residual Final</t>
  </si>
  <si>
    <t>Impacto Residual Final</t>
  </si>
  <si>
    <t>Zona de Riesgo Final</t>
  </si>
  <si>
    <t>Tratamiento</t>
  </si>
  <si>
    <t>Responsable</t>
  </si>
  <si>
    <t>Tipo</t>
  </si>
  <si>
    <t>Calificación</t>
  </si>
  <si>
    <t>Implementación</t>
  </si>
  <si>
    <t>Documentación</t>
  </si>
  <si>
    <t>Frecuencia</t>
  </si>
  <si>
    <t>Evidencia</t>
  </si>
  <si>
    <t>Proceso</t>
  </si>
  <si>
    <t>Urgencias</t>
  </si>
  <si>
    <t>Control Interno Disciplinario</t>
  </si>
  <si>
    <t>Seguridad y salud en el trabajo</t>
  </si>
  <si>
    <t>Central de Esterilización</t>
  </si>
  <si>
    <t>Promoción y mantenimiento de la salud</t>
  </si>
  <si>
    <t>Gestión Ambiente Físico</t>
  </si>
  <si>
    <t>Adquisición de bienes y servicios</t>
  </si>
  <si>
    <t>Gestión Financiera</t>
  </si>
  <si>
    <t>Gestión Humana</t>
  </si>
  <si>
    <t>Gestión Jurídica</t>
  </si>
  <si>
    <t>Gestión Documental</t>
  </si>
  <si>
    <t>Gestión de la Información</t>
  </si>
  <si>
    <t>Alimentación y Hostelería</t>
  </si>
  <si>
    <t>Gestión Mejora Continua</t>
  </si>
  <si>
    <t>Atención al usuario</t>
  </si>
  <si>
    <t>Planeación Estratégica y Calidad</t>
  </si>
  <si>
    <t>Gestión Contractual externa</t>
  </si>
  <si>
    <t>Causa Raíz / Consecuencias</t>
  </si>
  <si>
    <t>Reputacional</t>
  </si>
  <si>
    <t>Incumplimiento en la ejecución de planes institucionales</t>
  </si>
  <si>
    <t xml:space="preserve">Inadecuado seguimiento, fallas en la planeación y/o debilidad en el reporte de información.  </t>
  </si>
  <si>
    <t xml:space="preserve">Posibilidad de afectación reputacional por incumplimiento en la ejecución de planes institucionales debido de un inadecuado seguimiento, fallas en la planeación y/o debilidad en el reporte de información.  </t>
  </si>
  <si>
    <t>Ejecución y Administración de Procesos</t>
  </si>
  <si>
    <t>La actividad que conlleva el riesgo se ejecuta de 3 a 24 veces por año</t>
  </si>
  <si>
    <t>Baja</t>
  </si>
  <si>
    <t>40%</t>
  </si>
  <si>
    <t>El riesgo afecta la imagen de la entidad con efecto publicitario sostenido a nivel de sector administrativo, nivel departamental o municipal.</t>
  </si>
  <si>
    <t>Mayor</t>
  </si>
  <si>
    <t>80%</t>
  </si>
  <si>
    <t>Alta</t>
  </si>
  <si>
    <t xml:space="preserve">El personal asignado al seguimiento de planes institucionales realiza seguimientos periódicos a los mismos, mediante los cuales se determina porcentaje de avance en las actividades previstas. En caso tal de detectar desviaciones y/o incumplimientos da a conocer dichas situaciones ante responsables de cumplimiento. Como evidencia queda informes de avance y comunicaciones oficiales.  </t>
  </si>
  <si>
    <t>Probabilidad</t>
  </si>
  <si>
    <t>Detectivo</t>
  </si>
  <si>
    <t>15%</t>
  </si>
  <si>
    <t>Manual</t>
  </si>
  <si>
    <t>Sin documentar</t>
  </si>
  <si>
    <t>Continua</t>
  </si>
  <si>
    <t>Con registro</t>
  </si>
  <si>
    <t>Muy baja</t>
  </si>
  <si>
    <t>20%</t>
  </si>
  <si>
    <t xml:space="preserve">Alta </t>
  </si>
  <si>
    <t>Reducir (mitigar)</t>
  </si>
  <si>
    <t>Incorporar en orden del día de sesiones del Comité de Control Interno desviaciones o incumplimientos en planes institucionales para seguimiento y toma de decisiones.</t>
  </si>
  <si>
    <t>Secretaria Técnica Comité de Control Interno</t>
  </si>
  <si>
    <t xml:space="preserve">El personal asignado al seguimiento de planes institucionales presenta de manera periódica informes a la alta dirección de la entidad, en los cuales se da a conocer estado de avance de los mismos, informes que son tenidos en cuenta para la toma de decisiones relacionadas con la planeación institucional. Como evidencia queda informes de avance y comunicaciones oficiales.     </t>
  </si>
  <si>
    <t>Preventivo</t>
  </si>
  <si>
    <t>25%</t>
  </si>
  <si>
    <t>Incorporar en orden del día de sesiones del Comité de Gestión y Desempeño avance en planes institucionales para seguimiento y toma de decisiones.</t>
  </si>
  <si>
    <t xml:space="preserve">Secretaria Técnica Comité Gestión y Desempeño </t>
  </si>
  <si>
    <t>No dar a conocer a grupos de valor avances en la planeación  y gestión institucional</t>
  </si>
  <si>
    <t>Falta de publicidad de resultados obtenidos.</t>
  </si>
  <si>
    <t xml:space="preserve">Posibilidad de afectación reputacional por no dar a conocer a grupos de valor avances en la planeación  y gestión institucional debido a la falta de publicidad de resultados obtenidos. </t>
  </si>
  <si>
    <t xml:space="preserve">La profesional encargada del proceso de comunicaciones de la entidad de manera anual actualiza plan de comunicaciones institucional en el cual se plasma la información que será objeto de publicidad por parte de la entidad. Como evidencia queda Plan de Comunicaciones. </t>
  </si>
  <si>
    <t>Moderado</t>
  </si>
  <si>
    <t>60%</t>
  </si>
  <si>
    <t>Moderada</t>
  </si>
  <si>
    <t>Subdireccion Administrativa</t>
  </si>
  <si>
    <t xml:space="preserve">El profesional de Informática y Estadística de manera anual aplica medición del Índice de transparencia y acceso a la información - ITA. En caso tal de detectarse incumplimientos en criterios de publicación de información se informa y solicita actualización acorde con lineamientos. Como evidencia queda registro ITA y comunicaciones oficiales.  </t>
  </si>
  <si>
    <t xml:space="preserve">La alta dirección de la entidad de manera anual realiza audiencia publica de rendición de cuentas en la cual da a conocer temas relacionados con la planeación y gestión institucional en determinada vigencia, en caso tal de requerir ampliación en información grupos de valor solicitan la misma. Como evidencia queda Informe rendición de cuentas y acta de rendición de cuentas. </t>
  </si>
  <si>
    <t>Documentado</t>
  </si>
  <si>
    <t>Económico</t>
  </si>
  <si>
    <t>Fraude externo</t>
  </si>
  <si>
    <t xml:space="preserve">Afectación menor a 10 SMLMV </t>
  </si>
  <si>
    <t>Leve</t>
  </si>
  <si>
    <t xml:space="preserve">Baja </t>
  </si>
  <si>
    <t>La asesora en Contratación de servicios de salud  de manera permanente debe coordinar y verificar el ajuste de la UPC dentro del proceso de negociación de la misma.</t>
  </si>
  <si>
    <t>Evitar</t>
  </si>
  <si>
    <t>Aplicar en  el proceso  pre-contrctual, contractual y post-contractual  la normatividad legal vigente.</t>
  </si>
  <si>
    <t>Asesora de contratación de servicios de salud</t>
  </si>
  <si>
    <t xml:space="preserve">Entre 10 y 50 SMLMV </t>
  </si>
  <si>
    <t>Menor</t>
  </si>
  <si>
    <t>Posibilidad de afectación económica por no pago de los recursos acordados por parte de la ERP.</t>
  </si>
  <si>
    <t>La actividad que conlleva el riesgo se ejecuta de 24 a 500 veces por año</t>
  </si>
  <si>
    <t>Media</t>
  </si>
  <si>
    <t xml:space="preserve">Entre 50 y 100 SMLMV </t>
  </si>
  <si>
    <t>Económico y reputacional</t>
  </si>
  <si>
    <t>Daño en los equipos biomédicos.</t>
  </si>
  <si>
    <t xml:space="preserve">Sobre uso de los equipos, vida útil superada y/o equipos insuficientes.  </t>
  </si>
  <si>
    <t xml:space="preserve">Posibilidad de afectación económica y reputacional  por daño en equipos biomédicos, generado por el sobre uso, vida útil superada y/o equipos insuficientes. </t>
  </si>
  <si>
    <t>Fallas tecnológicas</t>
  </si>
  <si>
    <t>La actividad que conlleva el riesgo se ejecuta más de 5000 veces por año</t>
  </si>
  <si>
    <t>Muy alta</t>
  </si>
  <si>
    <t>100%</t>
  </si>
  <si>
    <t xml:space="preserve">Renovación de equipos para el área de rehabilitación </t>
  </si>
  <si>
    <t>Gerencia 
Subdireccion Científica</t>
  </si>
  <si>
    <t xml:space="preserve">El persona de mantenimiento biomédico cada vez que se requiera lleva a cabo mantenimiento correctivo de los equipos biomédicos del área de rehabilitación, en caso tal de detectar daño severo o irreparable en el equipo se dispone el mismo para baja y se informa la situación a Subdireccion Científica para proyección de compra. Como evidencia queda formato de mantenimiento correctivo en el archivo de mantenimiento.  </t>
  </si>
  <si>
    <t>Correctivo</t>
  </si>
  <si>
    <t>10%</t>
  </si>
  <si>
    <t>Omisión en la  totalidad de facturación de servicios</t>
  </si>
  <si>
    <t>Inadecuado registro de información reportada en la comunicación de entrega de terapias realizadas</t>
  </si>
  <si>
    <t>Posibilidad de afectación económica por omisión en la  totalidad de facturación de servicios, originado de inadecuado registro de información reportada en la comunicación de entrega de terapias realizadas.</t>
  </si>
  <si>
    <t>La actividad que conlleva el riesgo se ejecuta mínimo 500 veces al año y máximo 5000 veces
por año</t>
  </si>
  <si>
    <t xml:space="preserve">Los profesionales de servicio del área de manera diaria evolucionan al paciente acorde con terapia realizada, llevando a cabo registros correspondientes en sistema de información. Como evidencia queda registro de evolución en historia clínica. </t>
  </si>
  <si>
    <t>Líder apoyo terapéutico</t>
  </si>
  <si>
    <t xml:space="preserve">Los profesionales de servicio del área de manera mensual reportan a facturación central relación de totalidad de terapias finalizadas para facturar. Como evidencia queda comunicación oficial. </t>
  </si>
  <si>
    <t>Demanda insatisfecha.</t>
  </si>
  <si>
    <t>Espacio y equipos insuficientes para atender la demanda del servicio</t>
  </si>
  <si>
    <t xml:space="preserve">Posibilidad de afectación reputacional y económica por demanda insatisfecha generada por infraestructura y equipos insuficientes para atender la demanda del servicio. </t>
  </si>
  <si>
    <t>La auxiliar de rehabilitación cada vez que se requiere asigna cita para rehabilitación acorde con necesidad del usuario, en caso tal de no contar con agenda se registra en lista de espera para llamado posterior una vez se cuente con nueva agenda. Como evidencia queda registro en agenda y/o lista de espera.</t>
  </si>
  <si>
    <t>Gerencia
Líder apoyo terapéutico</t>
  </si>
  <si>
    <t>Multa y/o sanción por parte de entes de control</t>
  </si>
  <si>
    <t>Personal insuficiente para atender de manera oportuna todas las instalaciones del Hospital y de los centros de salud adscritos</t>
  </si>
  <si>
    <t>Posibilidad de afectación económica con multa y/o sanción de ente de control, por incumplimiento a mantenimiento hospitalario debido al poco personal que se tiene destinado para atender todos los requerimientos que se presentan en el Hospital y los centros de salud adscritos.</t>
  </si>
  <si>
    <t>Daños a activos fijos</t>
  </si>
  <si>
    <t>El Técnico de mantenimiento, realiza 1  ronda semanal por todas las áreas de la institución para detectar falencias locativas que deban ser atendidas con prioridad y se registra en el formato de mantenimiento preventivo/correctivo FR-GAF-05-02 V.00</t>
  </si>
  <si>
    <t>Distribuir personal asignado al área de mantenimiento hospitalario acorde a prioridad de necesidades y/o requerimientos.</t>
  </si>
  <si>
    <t>Coordinador Mantenimiento infraestructura</t>
  </si>
  <si>
    <t>Incumplimiento del mantenimiento hospitalario</t>
  </si>
  <si>
    <t>Falta de herramientas para un optimo desarrollo de actividades de mantenimiento</t>
  </si>
  <si>
    <t>Posibilidad de afectación de la credibilidad de la dependencia de mantenimiento con incumplimiento de mantenimiento hospitalario  debido a  la falta de herramientas con las que cuenta el hospital para el completo desarrollo las actividades correctivas.</t>
  </si>
  <si>
    <t>El riesgo afecta la imagen de la entidad internamente, de conocimiento general, nivel interno, de junta directiva y accionistas y/o de proveedores</t>
  </si>
  <si>
    <t>La coordinadora de mantenimiento elabora y remite a la Subdirección Administrativa de manera semestral  un oficio con la lista de  herramientas que son indispensables para el correcto desarrollo de actividades de mantenimiento, para que estas puedan ser compradas de acuerdo a la disposición presupuestal con la que cuente el Hospital.</t>
  </si>
  <si>
    <t>Programar con oportunidad las compras de elementos y/o insumos requeridos para el proceso de mantenimiento de infraestructura, verificando su registro en Plan anual de adquisiciones.</t>
  </si>
  <si>
    <t>Subdirección Administrativa</t>
  </si>
  <si>
    <t>Afectación en la salud  de los colaboradores y pacientes</t>
  </si>
  <si>
    <t>Inadecuada gestión interna de residuos sólidos hospitalarios</t>
  </si>
  <si>
    <t>Ingeniero Ambiental</t>
  </si>
  <si>
    <t>Multas y/o sanciones  por parte de las entidades de control y vigilancia ambiental</t>
  </si>
  <si>
    <t>Inadecuada disposición final de residuos sólidos hospitalarios</t>
  </si>
  <si>
    <t xml:space="preserve">El profesional del área de contrato establece en las especificaciones técnicas en el pliego de contratación para que  la  empresa de gestión externa a contratar cumpla con los requisitos mínimos en materia ambiental para la recolección, tratamiento y disposición final de residuos sólidos hospitalarios. </t>
  </si>
  <si>
    <t>Revisar de manera trimestral los documentos de autorizaciones y licencias ambientales con las que cuente la empresa contratista para el desarrollo de las actividades de gestión externa de residuos hospitalarios, teniendo en cuenta las exigencias en materia ambiental por parte de la autoridad ambiental competente</t>
  </si>
  <si>
    <t>El Comité de Gestión Ambiental tiene establecido en el cronograma del MPGIRASA el desarrollo de  auditorías ambientales  con una frecuencia anual, a la empresa de gestión externa con el propósito de evaluar la gestión de las etapas de recolección, transporte, tratamiento y disposición final de residuos hospitalarios;  en caso tal de detectar observaciones, estas se llevan a plan de mejoramiento. Dejando como evidencia informe de auditoria y plan de mejoramiento.</t>
  </si>
  <si>
    <t>Realizar una auditoría anual a la empresa de gestión externa de residuos sólidos hospitalarios, peligrosos y no peligrosos; con la finalidad de verificar el cumplimiento de las etapas del manual establecido en la ESE HSDP</t>
  </si>
  <si>
    <t>Contaminación de las fuentes hídricas y el suelo</t>
  </si>
  <si>
    <t>El Comité de Gestión Ambiental, de manera cuatrimestral lleva cabo auditorias ambientales, con el propósito de evaluar la gestión integral de los residuos, en caso tal de detectar observaciones, estas se llevan a plan de mejoramiento. Dejando como evidencia informe de auditoria y plan de mejoramiento.</t>
  </si>
  <si>
    <t xml:space="preserve">El Comité de Gestión Ambiental, de manera mensual realiza seguimiento a indicadores de gestión y al cumplimiento del cronograma del MPGIRASA con el propósito de verificar resultados y establecer acciones de mejora en caso de incumplimientos. Dejando como evidencia las actas del Comité GAGAS y el seguimiento al cumplimiento de compromisos. </t>
  </si>
  <si>
    <t>Sin registro</t>
  </si>
  <si>
    <t>Realizar el seguimiento a los indicadores de gestión de residuos sólidos hospitalarios de manera mensual, verificando la adecuada disposición de los mismos en seguimiento al MPGIRASA</t>
  </si>
  <si>
    <t>Sanción y/o multa del ente de control.</t>
  </si>
  <si>
    <t>Suscripción de contratos sin el cumplimiento de requisitos legales.</t>
  </si>
  <si>
    <t>Posibilidad de afectación económica y reputacional por sanción y/o multa de ente de control debido a la suscripción de contratos sin el cumplimiento de requisitos legales.</t>
  </si>
  <si>
    <t>La actividad que conlleva el riesgo se ejecuta mínimo 500 veces al año y máximo 5000 veces por año</t>
  </si>
  <si>
    <t>El asesor jurídico externo cada vez que recibe documentación para llevar a cabo proceso contractual revisa el contenido de la misma para determinar cumplimiento acorde con modalidad de contratación, en caso de detectar errores devuelve para ajuste. Como evidencia queda comunicación oficial.</t>
  </si>
  <si>
    <t xml:space="preserve">Brindar asesoría permanente a intervinientes en proceso contractual, enfocada en cumplimiento de requisitos legales y actividades a adelantar en procesos contractuales para vinculación de personal a través de prestación de servicios.  </t>
  </si>
  <si>
    <t>Asesor jurídico externo</t>
  </si>
  <si>
    <t xml:space="preserve">El asesor jurídico externo cada vez que recibe propuesta y documentación requerida en invitación, procede a revisar cumplimiento jurídico de la misma. En caso tal de detectar incumplimiento se devuelve para aclaración de ser el caso, de lo contrario no se da continuidad al proceso. Como evidencia queda Evaluación jurídica. </t>
  </si>
  <si>
    <t xml:space="preserve">La subdirección correspondiente cada vez que se recibe propuesta y documentación requerida en invitación, procede a revisar cumplimiento técnico de la misma. En caso tal de detectar incumplimiento se devuelve para aclaración de ser el caso, de lo contrario no se da continuidad al proceso. Como evidencia queda Evaluación Técnica. </t>
  </si>
  <si>
    <t>Suscripción de contratos de prestación de servicios no incluidos en plan anual de adquisiciones.</t>
  </si>
  <si>
    <t>Posibilidad de afectación económica y reputacional por sanción y/o multa de ente de control debido a la suscripción de contratos de prestación de servicios no incluidos en plan anual de adquisiciones.</t>
  </si>
  <si>
    <t>La Subdireccion correspondiente cada vez que requiere vinculación de personal de apoyo revisa que la necesidad se encuentre plasmada en plan anual de adquisiciones, en caso tal de no encontrarse se solicita ajuste al mismo para incorporar necesidad. Como evidencia queda estudio previo y/o actualización plan anual de adquisiciones.</t>
  </si>
  <si>
    <t xml:space="preserve">Verificar y avalar solicitudes de incorporación en plan anual de adquisiciones las necesidades de prestación de servicios que sean requeridas y/o solicitadas. </t>
  </si>
  <si>
    <t>Gerencia
Subdireccion Administrativa</t>
  </si>
  <si>
    <t>Subdireccion Administrativa
Asesor Jurídico Externo</t>
  </si>
  <si>
    <t>Suscripción de contratos con personas que no cumplen perfil requerido para la prestación del servicio.</t>
  </si>
  <si>
    <t>Posibilidad de afectación económica y reputacional por sanción y/o multa de ente de control debido a la suscripción de contratos con personas que no cumplen perfil requerido para la prestación del servicio.</t>
  </si>
  <si>
    <t xml:space="preserve">La Subdireccion correspondiente cada vez que requiere vinculación de personal de apoyo, plasma en estudio previo perfil requerido para satisfacer necesidad identificada. Como evidencia queda estudio previo.   </t>
  </si>
  <si>
    <t xml:space="preserve">Detallar de manera clara y precisa en estudio previo perfil requerido para suplir necesidad detectada en la entidad </t>
  </si>
  <si>
    <t>Subdireccion correspondiente</t>
  </si>
  <si>
    <t>Incumplimiento de objeto y/u obligaciones contractuales.</t>
  </si>
  <si>
    <t>Posibilidad de afectación económica y reputacional por sanción y/o multa de ente de control por incumplimiento de objeto y/u obligaciones contractuales.</t>
  </si>
  <si>
    <t xml:space="preserve">El supervisor del contrato de manera mensual hace seguimiento al cumplimiento del objeto y/u obligaciones establecidas en contratos a su cargo, plasmando información en informe de supervisión, en caso tal de detectar incumplimiento devuelve información suministrada para que sea complementada o por el contrario se de cumplimiento a lo pendiente. Como evidencia queda informe de supervisión y anexos. </t>
  </si>
  <si>
    <t>Ajustar informe de supervisión de contrato para incorporar detalle de actividades realizadas teniendo en cuenta obligaciones contractuales.</t>
  </si>
  <si>
    <t>Asesor jurídico externo
Ingeniera industrial apoyo Subdireccion Administrativa</t>
  </si>
  <si>
    <t>Implementar formato informe de supervisión con ajuste realizado.</t>
  </si>
  <si>
    <t>Supervisores de contratos de prestación de servicios</t>
  </si>
  <si>
    <t>El Coordinador de Facturación cada vez que se presentan cambios en los contratos lleva a cabo proceso de socialización de cambios, parámetros establecidos a los facturadores.  Dejando evidencia el registro de asistencia y la evaluación de la actividad desarrollada.</t>
  </si>
  <si>
    <t xml:space="preserve">COORDINADOR FACTUR- SUBDIRECTOR TECNICO </t>
  </si>
  <si>
    <t>COORDINADOR SISTEMAS</t>
  </si>
  <si>
    <t xml:space="preserve">COORDINADOR SGI - COORDINADOR DE PROCESOS </t>
  </si>
  <si>
    <t xml:space="preserve">COORDINADOR DE PROCESOS - COORDINADOR DE AUDITORIA </t>
  </si>
  <si>
    <t>Reducir (compartir)</t>
  </si>
  <si>
    <t xml:space="preserve">Sanción por ente regulador y/o controlador </t>
  </si>
  <si>
    <t>Incremento cartera edad +360 días</t>
  </si>
  <si>
    <t>Posibilidad de sanción por ente regulador y controlador  incremento de cartera en  edad superior a  360 días.</t>
  </si>
  <si>
    <t>El P. Universitario y equipo del área preparan y envían cobro persuasivo mensual a principales EPS dejando como evidencia comunicaciones oficiales enviadas por correo oficial.</t>
  </si>
  <si>
    <t>Aceptar</t>
  </si>
  <si>
    <t>El P. Universitario y equipo del área preparan y envían cobro persuasivo  semestral a   diversas EAPB  dejando como evidencia comunicaciones oficiales enviadas por correo oficial.</t>
  </si>
  <si>
    <t>imposibilidad de realizar cobro persuasivo de cartera</t>
  </si>
  <si>
    <t>información errada de contacto y/o no respuesta a solicitudes o llamados por parte de pagadores</t>
  </si>
  <si>
    <t xml:space="preserve">Posibilidad de afectación económica por la imposibilidad de realizar cobro persuasivo de cartera, debido a información errada de contacto y/o no respuesta a solicitudes o llamados por parte de pagadores. </t>
  </si>
  <si>
    <t xml:space="preserve">Matriz control y seguimiento respuesta de cobros </t>
  </si>
  <si>
    <t>Profesionales apoyo cartera</t>
  </si>
  <si>
    <t>Sanción de ente de vigilancia y control.</t>
  </si>
  <si>
    <t xml:space="preserve">Entre 100 y 500 SMLMV </t>
  </si>
  <si>
    <t>Aleatoria</t>
  </si>
  <si>
    <t>Perdida de conocimiento explicito</t>
  </si>
  <si>
    <t>Posibilidad de afectación económica y reputacional por perdida de conocimiento explicito debido a inadecuada organización y conservación de los archivos y carencia de TVD.</t>
  </si>
  <si>
    <t>El riesgo afecta la imagen de la entidad con algunos usuarios de relevancia frente al logro de los objetivos</t>
  </si>
  <si>
    <t xml:space="preserve">Revisar y ajustar las Tablas de Retención Documental - TRD proyectadas para la entidad teniendo en cuenta tipos documentales producidos o generados por las oficinas productoras. (Atendiendo directrices de acuerdo 001 de 2024 de AGN). </t>
  </si>
  <si>
    <t xml:space="preserve">Elaborar Tablas de Valoración Documental - TVD para organización de fondo acumulado. (Atendiendo directrices de acuerdo 001 de 2024 de AGN). </t>
  </si>
  <si>
    <t>La actividad que conlleva el riesgo se ejecuta como máximos 2 veces por año</t>
  </si>
  <si>
    <t/>
  </si>
  <si>
    <t>Impacto reputacional por afectación en la gestión y desarrollo del sistema de gestión de seguridad y salud en el trabajo</t>
  </si>
  <si>
    <t>El riesgo afecta la imagen de alguna área de la organización</t>
  </si>
  <si>
    <t>Responsable SST</t>
  </si>
  <si>
    <t>Sanción por el ministerio del trabajo</t>
  </si>
  <si>
    <t xml:space="preserve">Posibilidad de sanción por el ministerio del trabajo por falta de implementación del plan estratégico de seguridad vial </t>
  </si>
  <si>
    <t>Responsable SSST</t>
  </si>
  <si>
    <t>Afectación reputacional por aumento de los indicadores de sistema de gestión</t>
  </si>
  <si>
    <t xml:space="preserve">Falta de adherencia a las normas de bioseguridad por parte del personal en la institución. </t>
  </si>
  <si>
    <t xml:space="preserve">Posibilidad de afectación reputacional por aumento de los indicadores de sistema de gestión, debido a la falta de adherencia a las normas de bioseguridad por parte del personal en la institución </t>
  </si>
  <si>
    <t>Fraude interno</t>
  </si>
  <si>
    <t xml:space="preserve">Aumentar la periodicidad de las inspecciones de uso de EPP para verificar la adherencia </t>
  </si>
  <si>
    <t xml:space="preserve">Posibilidad de afectación reputacional y/o económica, por no abordar riesgos tecnológicos a los cuales pueda estar expuesto el personal, debido a que no son tenidos en cuenta en la matriz de riesgos de seguridad y salud en el trabajo. </t>
  </si>
  <si>
    <t>No incorporar riegos tecnológicos en matriz de riesgos de seguridad y salud en el trabajo.</t>
  </si>
  <si>
    <t>Sanción económica por parte del IDS, por contaminación cruzada</t>
  </si>
  <si>
    <t>Solo existe una ruta de transito para carros contenedores de residuos y de transporte de alimentos.</t>
  </si>
  <si>
    <t>Posibilidad de sanción económica por parte del IDS y afectación reputacional, por contaminación cruzada debido a que solo existe una ruta de transito para carros contenedores de residuos y de transporte de alimentos.</t>
  </si>
  <si>
    <t xml:space="preserve">El profesional del área (ingeniera ambiental) realiza capacitaciones periódicas a todo el personal encargado de la recolección  y traslado de los residuos desde su fuente primaria hasta la disposición final del los mismos. Como evidencia queda la participación a través de listas de asistencia del personal involucrado y evidencia fotográfica de las misma. </t>
  </si>
  <si>
    <t xml:space="preserve">El jefe del área de servicios generales de manera constante, comunica y verifica el cumplimiento de las rutas y horarios de traslado de residuos, autorizados por el profesional encargado (ingeniero ambiental). Como evidencia queda acta de seguimiento. </t>
  </si>
  <si>
    <t>Realizar una supervisión mensual sobre el cumplimiento de las rutas y horarios establecidos para el traslado de residuos, quedando como evidencia las actas de supervisión</t>
  </si>
  <si>
    <t xml:space="preserve">Sanción por parte de entes de vigilancia y control.  </t>
  </si>
  <si>
    <t>Incumpliendo del protocolo de limpieza y desinfección de entornos hospitalarios.</t>
  </si>
  <si>
    <t>Posibilidad de sanción por parte de entes de vigilancia y control y afectación reputacional, por afectaciones a la salud de pacientes, administrativos, operativos, debido al seguimiento inadecuado protocolo y procesos de limpieza y desinfección.</t>
  </si>
  <si>
    <t>Extrema</t>
  </si>
  <si>
    <t xml:space="preserve">El comité de calidad del HSDP, y la empresa contratista  realizan capacitaciones periódicas a todo el personal encargado del proceso de limpieza y desinfección. Como evidencia la participación a través de listas de asistencia del personal involucrado y evidencia fotográfica de las misma. </t>
  </si>
  <si>
    <t xml:space="preserve">El jefe del área de servicios generales, se encarga de supervisar, el adecuado seguimiento de los procesos de limpieza y desinfección de manera  constante en los diferentes servicios hospitalarios. Como evidencia quedan de listas de chequeo diligenciadas. </t>
  </si>
  <si>
    <t>Realizar seguimiento y supervisión de la aplicación del Manual de Limpieza y Desinfección, como soporte se hace entrega de la lista de Chequeo.</t>
  </si>
  <si>
    <t>Los guardianes de seguridad de manera periódica realizan seguimiento a los procesos de limpieza y desinfección en los diferentes servicios hospitalarios, en caso tal de detectar hallazgos se concreta plan de mejora. Como evidencia queda listas de chequeo y registro fotográfico.</t>
  </si>
  <si>
    <t>Inadecuada segregación de residuos, desconocimientos de la norma o falta de compromiso por parte del personal.</t>
  </si>
  <si>
    <t>Posibilidad de sanción por parte de entes de vigilancia y control y afectación reputacional, por generación de vectores y/o malos olores debido a inadecuada segregación de residuos, desconocimientos de la norma o falta de compromiso por parte del personal.</t>
  </si>
  <si>
    <t>El profesional del área ambiental de manera periódica lleva a cabo seguimiento al cumplimiento del PGIRHS mediante rondas, inspecciones y/o auditorias, en caso de detectar incumplimientos y/o hallazgos se concreta plan de mejora. Como evidencia queda informe de seguimiento.</t>
  </si>
  <si>
    <t>Usuarios, productos y prácticas</t>
  </si>
  <si>
    <t>Pago inoportuno</t>
  </si>
  <si>
    <t xml:space="preserve">Posibilidad de afectación reputacional por pago inoportuno de obligaciones contraídas, debido a que no se cuenta con recursos suficientes o no se da cumplimiento al derecho a turno en la radicación y pago de cuentas  </t>
  </si>
  <si>
    <t xml:space="preserve">El contratista de Tesorería cada vez que recibe cuentas para  realizar pago, revisa documentos soportes de pago y consecutivo de cuenta y procede a realizar relación para pago correspondiente. Como evidencia queda el comprobante de egreso. </t>
  </si>
  <si>
    <t xml:space="preserve">Tener en cuenta en proceso de radicación y tramite de cuentas para pago, el turno correspondiente, informando al proveedor del bien o servicio de dicha situación y respetando el consecutivo  </t>
  </si>
  <si>
    <t>No adelantar investigaciones disciplinarias a funcionarios de la entidad</t>
  </si>
  <si>
    <t>Ausencia de la oficina de Control Disciplinario Interno por la no creación del cargo correspondiente en la planta de personal de la entidad.</t>
  </si>
  <si>
    <t>Posibilidad de afectación reputacional y económica por no adelantar investigaciones disciplinarias a funcionarios de la entidad, derivado de la ausencia de la oficina de Control Disciplinario Interno por la no creación del cargo correspondiente en la planta de personal de la entidad.</t>
  </si>
  <si>
    <t>Relaciones laborales</t>
  </si>
  <si>
    <t xml:space="preserve">El Profesional de Talento Humano cada vez que se presenta situación disciplinaria con algún funcionario de la entidad, remite documentación a Procuraduría para conocimiento de caso y seguir proceso correspondiente. Como evidencia queda comunicación oficial y anexos. </t>
  </si>
  <si>
    <t>Presentar ante Junta Directiva de la entidad proyecto para creación del cargo de Jefe de oficina de Control Disciplinario Interno.</t>
  </si>
  <si>
    <t>Gerencia
Profesional Talento Humano</t>
  </si>
  <si>
    <t>Causas</t>
  </si>
  <si>
    <t>Consecuencias</t>
  </si>
  <si>
    <t>Frecuencia del hecho</t>
  </si>
  <si>
    <t>Posibilidad de recibir o solicitar cualquier dadiva o beneficio a nombre propio o de terceros para suscribir contrato con persona natural que no cumple perfil y/o experiencia requerida de acuerdo a necesidad de la entidad.</t>
  </si>
  <si>
    <t>Trafico de influencias.
Inadecuada identificación de necesidades.
Inadecuado proceso de planeación de los procesos contractuales
Falta de ética del personal a cargo de revisión de requisitos en los procesos contractuales.</t>
  </si>
  <si>
    <t>Afectaciones al proceso al cual va dirigida la contratación.
Investigaciones y/o sanciones disciplinarias, fiscales y/o penales.
Perdida reputacional.
Demandas en contra de la entidad.</t>
  </si>
  <si>
    <t>Corrupción</t>
  </si>
  <si>
    <t>No se ha presentado en los últimos 5 años</t>
  </si>
  <si>
    <t>Posibilidad de recibir o solicitar cualquier dadiva o beneficio a nombre propio o de terceros para certificar cumplimiento de objeto contractual cuando no se cumple o se ejecuta de forma parcial.</t>
  </si>
  <si>
    <t>Trafico de influencias.
Inadecuado proceso de seguimiento a cumplimiento de obligaciones de los contratistas.
Falta de ética del personal a cargo de la supervisión de contratos.</t>
  </si>
  <si>
    <t>Afectaciones al proceso al cual va dirigida la contratación.
Investigaciones y/o sanciones disciplinarios, fiscales y/o penales.
Perdida reputacional.</t>
  </si>
  <si>
    <t>El supervisor del contrato, cada vez que se debe certificar cumplimiento de actividades, revisa informe presentado por contratista y soportes correspondientes y contrasta con obligaciones contractuales, en caso tal de detectar incumplimiento devuelve para subsanar situación. Como soporte queda informe de supervisión.</t>
  </si>
  <si>
    <t xml:space="preserve">Posibilidad de recibir o solicitar cualquier dadiva o beneficio a nombre propio o de terceros por realizar pagos a proveedores de bienes o servicios sin cumplir requisitos necesarios para el efecto. </t>
  </si>
  <si>
    <t>Inaplicación Código de Integridad de la entidad.
Inadecuado seguimiento al cumplimiento de los contratos.
Inadecuada revisión de soportes que hacen parte de las cuentas.
Trafico de influencias para favorecer al contratista.</t>
  </si>
  <si>
    <t>Investigaciones y/o sanciones disciplinarias, fiscales y/o penales.
Afectación del proceso al cual va dirigido el bien o servicio objeto de pago, sin cumplimiento de requisitos.</t>
  </si>
  <si>
    <t>Pérdida de imagen institucional.
Detrimento patrimonial para la entidad.
Investigaciones y/o sanciones disciplinarias, fiscales y/o penales.</t>
  </si>
  <si>
    <t xml:space="preserve">El contratista del área de Tesorería de manera permanente mantiene el control sobre usuarios y claves de acceso a plataformas bancarias, haciendo uso de un único equipo de computo para las transacciones. </t>
  </si>
  <si>
    <t>Posibilidad de recibir o solicitar cualquier dadiva o beneficio a nombre propio o de terceros por realizar giros de dinero por pago de obligaciones, omitiendo deducciones legales.</t>
  </si>
  <si>
    <t>Inaplicación Código de Integridad de la entidad.
Inadecuado proceso de revisión de cuentas y soportes de pagos.</t>
  </si>
  <si>
    <t xml:space="preserve">El contratista del área de Tesorería cada vez que se requiere realizar un pago, revisa la documentación allegada y los descuentos aplicados, en caso tal de encontrarse a conformidad se procede a realizar el pago, de lo contrario se devuelve al área correspondiente para subsanar falla. Como evidencia comprobante de egreso.  </t>
  </si>
  <si>
    <t>Conflicto de interés</t>
  </si>
  <si>
    <t>Al menos 1 vez en los últimos 2 años</t>
  </si>
  <si>
    <t>PROBABILIDAD</t>
  </si>
  <si>
    <t>Asesora de contratación externa de prestación de servicios de salud</t>
  </si>
  <si>
    <t>Al menos 1 vez en los últimos 5 años</t>
  </si>
  <si>
    <t>Causa Raíz</t>
  </si>
  <si>
    <t>Vencimiento de plazos para el cobro de cartera</t>
  </si>
  <si>
    <t>Inoportunidad en la aplicación de las etapas de cobro de cartera .</t>
  </si>
  <si>
    <t>Posibilidad de efecto dañoso sobre recursos públicos, generado del vencimiento de plazos para el cobro de cartera, debido a la no aplicación de las etapas de cobro de cartera de manera oportuna.</t>
  </si>
  <si>
    <t xml:space="preserve">Mayor a 500 SMLMV </t>
  </si>
  <si>
    <t>Catastrófico</t>
  </si>
  <si>
    <t xml:space="preserve">El personal de cartera mensualmente lleva a cabo acciones de cobro persuasivo a las entidades con mayor cartera, como primera etapa de cobro. Como evidencia quedan comunicaciones de cobro. </t>
  </si>
  <si>
    <t xml:space="preserve">Aplicación rigurosa del manual de cartera de la entidad, acatando directrices y tiempos señalados </t>
  </si>
  <si>
    <t>Gerencia
Subdirección Administrativa
Cartera</t>
  </si>
  <si>
    <t>La subdirección administrativa de manera semestral direcciona el proceso de cobro pre-juridico y/o jurídico ante las entidades deudoras. Como evidencia queda comunicaciones y/o expedientes conformados.</t>
  </si>
  <si>
    <t>Estar atento a direccionamiento que se imparta en caso de deudas de las entidades en proceso de liquidación.</t>
  </si>
  <si>
    <t>Cartera</t>
  </si>
  <si>
    <t xml:space="preserve">El personal de cartera participa de manera trimestral en las mesas de conciliación de cartera con las EPS, con el propósito de aclarar cuentas. Como evidencia queda acta de conciliación. </t>
  </si>
  <si>
    <t>No radicación de la totalidad de la facturación generada</t>
  </si>
  <si>
    <t>Posibilidad de efecto dañoso sobre recursos públicos, generado de la no radicación de la totalidad de la facturación generada, debido a demoras en el proceso, atribuibles al sistema de información y/o debida organización de paquetes.</t>
  </si>
  <si>
    <t xml:space="preserve">El personal de facturación de manera mensual organiza y radica conforme direccionamiento de EPS los paquetes correspondientes a la prestación de servicios atendiendo modalidades de contratación. Como evidencia queda radicado de facturación. </t>
  </si>
  <si>
    <t>Seguimiento mensual a proceso de facturación y radicación, prestando atención a facturación no presentada o devuelta.</t>
  </si>
  <si>
    <t>Perdida, extravío, hurto o declaratoria de faltantes de dinero</t>
  </si>
  <si>
    <t xml:space="preserve">Inadecuado control y custodia de cuentas de la entidad. </t>
  </si>
  <si>
    <t xml:space="preserve">Posibilidad de efecto dañoso sobre recursos públicos, por perdida, extravío, hurto o declaratoria de faltantes, derivado de inadecuado control y custodia de cuentas de la entidad. </t>
  </si>
  <si>
    <t>El contratista de Tesorería diariamente coteja condiciones de seguridad de las plataformas bancarias en las que la entidad posee productos financieros. Como evidencia queda trazabilidad en plataformas.</t>
  </si>
  <si>
    <t>Automático</t>
  </si>
  <si>
    <t>Modificar contraseñas de seguridad para acceso a plataformas bancarias de manera periódica</t>
  </si>
  <si>
    <t>Contratista Tesorería</t>
  </si>
  <si>
    <t>La Subdirección Administrativa de manera anual lleva a cabo proceso de renovación de póliza global de manejo, para resguardar recursos de la entidad. Como evidencia queda Póliza de Seguro Manejo Global para Entidades Oficiales.</t>
  </si>
  <si>
    <t>leve</t>
  </si>
  <si>
    <t>La asesora en Contratación prestación de servicio de salud de manera permanente, debe   verificar y  aplicar  la norma el incremento de la UPC dentro del proceso de negociación de la misma.</t>
  </si>
  <si>
    <t>La asesora en Contratación prestación de servicio de salud de manera permanente, debe   conocer, actualizar, manejar, verificar y  aplicar  la norma el incremento de la UPC gal vigente dentro del proceso de negociación de prestación de servicios de salud.</t>
  </si>
  <si>
    <t>Posibilidad de efecto dañoso sobre recursos públicos, generado de la no radicación de la totalidad de la facturación generada, debido a demoras en el proceso de cuentas medicas atribuibles al sistema de información y/o debida organización de paquetes.</t>
  </si>
  <si>
    <t xml:space="preserve">Posibilidad de efecto dañoso sobre recursos públicos, por perdida, extravío, hurto o declaratoria de faltantes, derivado de inadecuado manejo, control y custodia de cuentas de la entidad. </t>
  </si>
  <si>
    <t>No incremento de la unidad percápita para cada vigencia en los contratos modalidad cápita</t>
  </si>
  <si>
    <t xml:space="preserve">Disminución del ingreso por giro directo mensual a la entidad </t>
  </si>
  <si>
    <t>Acuerdo de voluntades con cláusulas lesivas</t>
  </si>
  <si>
    <t xml:space="preserve">Glosas, descuentos y devoluciones </t>
  </si>
  <si>
    <t>Inadecuada defensa</t>
  </si>
  <si>
    <t>Vencimiento de términos en las actuaciones.</t>
  </si>
  <si>
    <t xml:space="preserve">Posibilidad de afectación económica por inadecuada defensa en procesos judiciales debido a vencimiento de términos en las actuaciones.  </t>
  </si>
  <si>
    <t>El abogado encargado de la defensa judicial de la entidad, de manera semanal revisa estado de los procesos y lleva cabo las actuaciones requeridas en caso de ser necesario. Como evidencia queda documentos generados y que hacen parte de los expedientes.</t>
  </si>
  <si>
    <t>Estudio y análisis en Comité de Conciliación de los procesos judiciales de la entidad, teniendo en cuenta informes presentados por abogado defensa judicial.</t>
  </si>
  <si>
    <t>Comité Conciliación</t>
  </si>
  <si>
    <t>El abogado encargado de la defensa judicial de la entidad  de manera trimestral revisa y actualiza cuadro estado de los procesos. Como evidencia queda informe estado de los procesos.</t>
  </si>
  <si>
    <t>Abogados contratistas- Supervisor del cto</t>
  </si>
  <si>
    <t>Quejas o tutelas.</t>
  </si>
  <si>
    <t>Respuesta fuera de términos de derechos de petición o solicitudes de información.</t>
  </si>
  <si>
    <t>Posibilidad de perdida reputacional por quejas o tutelas, debido a respuesta fuera de términos de derechos de petición o solicitudes de información.</t>
  </si>
  <si>
    <t>El área responsable de dar respuesta a derechos de petición o solicitudes de información presentadas, una vez recibe dicha solicitud revisa tiempos de respuesta y solicita apoyo a gestión jurídica para respuesta. Como evidencia queda respuesta a requerimiento.</t>
  </si>
  <si>
    <t>Realizar seguimiento a través del sistema de información de PQRSF a los tiempos de respuesta a solicitudes presentadas.</t>
  </si>
  <si>
    <t>Área responsable de dar respuesta
SIAU</t>
  </si>
  <si>
    <t>Realizar el informe trimestral</t>
  </si>
  <si>
    <t>Ingenieros del SIEP</t>
  </si>
  <si>
    <t xml:space="preserve">Programar reuniones trimestrales </t>
  </si>
  <si>
    <t>Gerencia y subdirecciones</t>
  </si>
  <si>
    <t>No contar con expedientes o que los mismos estén incompletos.</t>
  </si>
  <si>
    <t>Expedientes judiciales no reposan en su totalidad en la entidad.</t>
  </si>
  <si>
    <t xml:space="preserve">Posibilidad de afectación económica y reputacional  por no contar con expedientes o que estén incompletos, debido a que los mismos no reposan en su totalidad en la entidad. </t>
  </si>
  <si>
    <t>Organizar archivo relacionado con procesos judiciales de la entidad teniendo en cuenta tipos documentales requeridos en los mismos</t>
  </si>
  <si>
    <t>Gerencia con apoyo abogada de la ESE y abogado defensa jurídica</t>
  </si>
  <si>
    <t>Comprar lo necesario para el archivo</t>
  </si>
  <si>
    <t>Llevar a cabo campañas de sensibilización al personal relacionadas con el tema de Conflictos de interés, política y procedimiento para declarar conflicto de interés.</t>
  </si>
  <si>
    <t>Talento Humano, todos los funcionarios y contratistas</t>
  </si>
  <si>
    <t>Posibilidad que el apoderado de la entidad para la defensa judicial también actúe como apoderado de la parte demandante o demandada.</t>
  </si>
  <si>
    <t>Comportamiento no ético o y fuera de la norma del personal.
Debilidad de medidas y/o política de conflicto de interés.</t>
  </si>
  <si>
    <t>Investigaciones disciplinarias, fiscales y/o penales.
Pedida de imagen y credibilidad institucional.
Afectaciones económicas para la entidad</t>
  </si>
  <si>
    <t xml:space="preserve">El personal de la entidad cada vez que se encuentre incurso en un posible conflicto de interés, debe poner en conocimiento de tal situación a la Gerencia, desde donde se adelantan las acciones pertinentes. Como evidencia queda declaración conflicto de interés y expediente correspondiente.  </t>
  </si>
  <si>
    <t>Gestion Juridica</t>
  </si>
  <si>
    <t>Presentar declaración de conflicto de interés en caso tal de requerirse.</t>
  </si>
  <si>
    <t>Asesor defensa judicial</t>
  </si>
  <si>
    <t>Llevar a cabo campañas de sensibilización en Código de integridad de la entidad, que refuercen los principios en el personal.</t>
  </si>
  <si>
    <t>Profesional Talento Humano</t>
  </si>
  <si>
    <t>El asesor de defensa judicial cada vez que se requiere la defensa de la entidad, lleva a cabo la misma fundamentando legal y técnicamente las situaciones y/o actuaciones de la entidad, según sea el caso. Como evidencia queda expediente del caso.</t>
  </si>
  <si>
    <t>El asesor de defensa judicial de manera trimestral presenta informe de estado de los procesos judiciales ante Comité de Conciliación, detallando estado de los mismos y actuaciones realizadas. Como evidencia queda informe defensa judicial.</t>
  </si>
  <si>
    <t>Posibilidad que personal tenga interés particular y directo en un proceso contractual a llevar a cabo por parte de la entidad y participe de una u otra forma en el mismo.</t>
  </si>
  <si>
    <t>Acuerdos indebidos entre personal y contratistas.
Comportamiento no ético o y fuera de la norma del personal.
Debilidad en la aplicación de la política de conflicto de interés.</t>
  </si>
  <si>
    <t>Investigaciones disciplinarias, fiscales y/o penales.
Pedida de imagen y credibilidad institucional.</t>
  </si>
  <si>
    <t>Talento Humano</t>
  </si>
  <si>
    <t>Multa o sanción de juzgados, tribunal y/o ente de inspección, vigilancia y/o control</t>
  </si>
  <si>
    <t>Incumplimientos legales y/o normativos.</t>
  </si>
  <si>
    <t xml:space="preserve">La asesoría jurídica externa cada vez que se requiera asesora la entidad para la adecuada presentación de descargos para defensa ante posibles multas, acompañado de las pruebas necesarias. Como evidencia queda documento de descargos. </t>
  </si>
  <si>
    <t>Capacitar al personal de manera constante sobre el cumplimiento de procedimientos y marco regulatorio de la entidad.</t>
  </si>
  <si>
    <t>Subdirección Científica
Subdirección Administrativa
Talento Humano</t>
  </si>
  <si>
    <t>Realizar seguimiento  a la presentación de informes y respuesta a requerimientos de entes de inspección, control y vigilancia</t>
  </si>
  <si>
    <t>Subdirección Científica
Subdirección Administrativa</t>
  </si>
  <si>
    <t>Pago de intereses</t>
  </si>
  <si>
    <t xml:space="preserve">Incumplimiento en pagos derivados de sentencias en contra de la entidad. </t>
  </si>
  <si>
    <t>La actividad que conlleva el riesgo se ejecuta como máximo 2 veces por año</t>
  </si>
  <si>
    <t xml:space="preserve">Realizar seguimiento al pago de sentencias judiciales atendiendo solicitudes de pago previstas. </t>
  </si>
  <si>
    <t xml:space="preserve">Disminución del flujo de recursos a la ese </t>
  </si>
  <si>
    <t>No ajuste o incremento de la upc  usuario mes</t>
  </si>
  <si>
    <t>Acuerdo de voluntades sin legalizar</t>
  </si>
  <si>
    <t>No ajuste a cláusulas lesivas de los acuerdos de voluntades</t>
  </si>
  <si>
    <t>Cláusula lesivas en el acuerdo de voluntades</t>
  </si>
  <si>
    <t>Glosas, descuentos y devoluciones</t>
  </si>
  <si>
    <t>Multa y sanción del ente de control.</t>
  </si>
  <si>
    <t>Falta de calidad de los productos adquiridos en el servicio de alimentación</t>
  </si>
  <si>
    <t>Posibilidad afectación económica y reputacional por multa y/o sanción del ente de control debido a la  falta de verificación relacionados con  la calidad  de los productos perecederos y no perecederos adquiridos para el servicio de alimentación.</t>
  </si>
  <si>
    <t>Alto</t>
  </si>
  <si>
    <t>15</t>
  </si>
  <si>
    <t>Personal responsable manipuladoras de alimentos</t>
  </si>
  <si>
    <t>Acumulación de escombros cerca del área de ubicación del economato.</t>
  </si>
  <si>
    <t>Ubicación del área destinada para el servicio de alimentación.</t>
  </si>
  <si>
    <t xml:space="preserve">Posibilidad de recibir o solicitar cualquier dadiva o beneficio a nombre propio o de tercero para vincular personal que no cumple requisitos necesarios para el cargo. </t>
  </si>
  <si>
    <t>Inadecuada planeación de las necesidades de recurso humano.
Inadecuada revisión de manual de funciones y requisitos del cargo.
Trafico de influencias para favorecer a un tercero.</t>
  </si>
  <si>
    <t>Pérdida de credibilidad en la entidad.
Investigaciones y/o sanciones disciplinarios, fiscales y/o penales.
Afectación del proceso al cual pertenece funcionario que es vinculado.</t>
  </si>
  <si>
    <t>El profesional de talento humano cada vez que se requiere la vinculación de personal a la planta de personal de la entidad revisa hoja de vida y soportes y contrasta información con requerimientos del manual de funciones, en caso tal de no cumplir se devuelve hoja de vida. Como evidencia queda documento análisis requisitos.</t>
  </si>
  <si>
    <t xml:space="preserve">Solicitar a los aspirantes a cargos en la entidad, diligenciamiento de documento escrito donde manifiesten la veracidad de la información reportada y documentos entregados.  </t>
  </si>
  <si>
    <t>Inadecuados controles posteriores a generación de la nomina.
Vulneración del sistema de información, específicamente modulo de nomina.</t>
  </si>
  <si>
    <t>Pérdida de imagen institucional.
Detrimento patrimonial para la entidad.
Investigaciones y/o sanciones disciplinarios, fiscales y/o penales.</t>
  </si>
  <si>
    <t>El profesional de apoyo de nomina cada vez que se lleva a cabo liquidación de nomina y/o acreencias laborales revisa novedades reportadas y demás información necesaria para la adecuada liquidación, si detecta inconsistencias devuelve a responsables para revisión y ajustes correspondientes, posterior a ello registra información en el sistema. Como evidencia quedan nominas generadas por sistema.</t>
  </si>
  <si>
    <t xml:space="preserve">profesional de talento humano </t>
  </si>
  <si>
    <t>La subdirección administrativa cada vez que se genera nomina y/o acreencias laborales revisa información plasmada, en caso tal de encontrar inconsistencias devuelve a profesional de nomina para revisión y ajustes en caso de ser pertinente. Como evidencia queda aprobación de nomina y/o acreencias.</t>
  </si>
  <si>
    <t>Documentar plan de mejoramiento en el que se establezcan estrategias de intervención del clima laboral, de acuerdo a resultados de medición</t>
  </si>
  <si>
    <t>Realizar seguimientos periódicos a la ejecución  del plan de mejoramiento de clima laboral y presentar resultados ante comité de Gestión y Desempeño</t>
  </si>
  <si>
    <t>Contemplar en plan institucional de capacitación capacitaciones relacionadas con reinducción al personal. 
Llevar a cabo capacitaciones contempladas en el PIC, acorde con cronograma previsto y medios dispuestos para el efecto.
Realizar evaluación del impacto de las capacitaciones y presentar resultados ante comité de Gestión y Desempeño</t>
  </si>
  <si>
    <t xml:space="preserve">Registrar contenidos de la inducción y evaluación de la misma por cada una de las áreas.
Llevar a cabo seguimiento a la ejecución de la inducción y evaluación por parte del nuevo personal
Tabular información relacionada con evaluaciones de las temáticas de la inducción y  presentar informes periódicos a Comité de Gestión y Desempeño </t>
  </si>
  <si>
    <t xml:space="preserve">Profesional Informática y estadística
Profesional Talento Humano
Profesional Talento Humano
</t>
  </si>
  <si>
    <t>Ejecutar PIC conforme actividades propuestas en el mismo</t>
  </si>
  <si>
    <t>Llevar a cabo seguimientos periódicos a la ejecución del PIC
Evaluar cumplimiento del PIC, .</t>
  </si>
  <si>
    <t>Revisiones periódicas de parametrización del modulo de nomina del sistema de información y pruebas de funcionamiento.</t>
  </si>
  <si>
    <t xml:space="preserve">Profesional Informática y estadística
Profesional Nomina
</t>
  </si>
  <si>
    <t>De manera mensual realizar seguimiento al pago de las incapacidades por parte de las entidades responsables de pago y con base en resultados llevar a cabo acciones de cobro</t>
  </si>
  <si>
    <t>Organización fondo acumulado de la entidad, correspondiente a historias laborales de exfuncionarios.</t>
  </si>
  <si>
    <t>Subdirección Administrativa
Talento Humano</t>
  </si>
  <si>
    <t>Diseñar metodología para el préstamo de historias laborales que reposan en archivo de gestión de la oficina de Talento Humano.</t>
  </si>
  <si>
    <t>Aplicar metodología para préstamo de historias laborales que reposan en archivo de gestión de la oficina de Talento Humano.</t>
  </si>
  <si>
    <t>Inadecuado clima laboral</t>
  </si>
  <si>
    <t xml:space="preserve">Periodicidad de medición del clima laboral inadecuada.
Falta de planes de mejora concretos. </t>
  </si>
  <si>
    <t xml:space="preserve">Posibilidad de afectación reputacional por inadecuado clima laboral, debido a una periodicidad de medición inadecuada y falta de planes de mejora concretos a partir de resultados. </t>
  </si>
  <si>
    <t xml:space="preserve">El profesional de talento humano cada dos años coordina con su personal de apoyo la medición del clima laboral, aplicando instrumento definido para el efecto. Como evidencia queda el instrumento debidamente diligenciado.  </t>
  </si>
  <si>
    <t xml:space="preserve">El profesional de talento humano cada vez que se lleva a cabo medición del clima laboral junto con su personal de apoyo analiza los resultados obtenidos de la medición. Como evidencia queda documento de resultados y análisis.  </t>
  </si>
  <si>
    <t>Inadecuado proceso de inducción y reinducción</t>
  </si>
  <si>
    <t>Desacertada planeación y/o ejecución de proceso de inducción y reinducción</t>
  </si>
  <si>
    <t xml:space="preserve">Posibilidad de afectación reputacional y económica por inadecuado proceso de inducción y reinducción, debido a una desacertada planeación y/o ejecución de los mismos </t>
  </si>
  <si>
    <t xml:space="preserve">El profesional de Talento Humano cada dos años junto con su personal de apoyo prepara y lleva a cabo proceso de reinducción del personal. Como evidencia queda documento reinducción y listados de asistencia a la actividad.  </t>
  </si>
  <si>
    <t>El profesional de Talento Humano cada vez que se presenta nuevo ingreso de personal direcciona ruta de inducción con los responsables de cada temática prevista. Como evidencia queda registro en hoja de ruta inducción.</t>
  </si>
  <si>
    <t>Inadecuado proceso de capacitación del personal</t>
  </si>
  <si>
    <t>Inaplicación de fases y/o ejes temáticos para correcta formulación del PIC
Inadecuado seguimiento y/o evaluación del PIC</t>
  </si>
  <si>
    <t xml:space="preserve">Posibilidad de afectación reputacional por inadecuado proceso de capacitación del personal, debido a inaplicación y/o ejes temáticos para formulación del PIC, inadecuado seguimiento y/o evaluación del mismo. </t>
  </si>
  <si>
    <t>El profesional de talento humano junto con su personal de apoyo de manera anual formula Plan de Capacitación de la vigencia correspondiente, teniendo en cuenta para ello necesidades de capacitación mencionadas por el persona, así como capacitaciones de obligatorio cumplimiento. Como evidencia queda el Plan de Capacitación de la vigencia.</t>
  </si>
  <si>
    <t>El profesional de talento humano junto con su personal de apoyo realiza seguimiento a la ejecución del plan de capacitación. Como evidencia queda documento de seguimiento a ejecución Plan de Capacitación de la vigencia.</t>
  </si>
  <si>
    <t>Errores en la liquidación de nomina</t>
  </si>
  <si>
    <t>Errores humanos
Reportes de novedades incompletos o inoportunos
Fallas en el sistema de información</t>
  </si>
  <si>
    <t>Posibilidad de afectación económica por errores en la liquidación de nomina, debido a fallas humanas, reportes de novedades incompletos o inoportunos y/o fallas en el sistema de información.</t>
  </si>
  <si>
    <t>El profesional de apoyo de nomina cada vez que se lleva a cabo liquidación de nomina revisa novedades reportadas, si detecta inconsistencias devuelve a responsables para revisión y ajustes correspondientes, posterior a ello registra información en el sistema. Como evidencia quedan nominas generadas por sistema.</t>
  </si>
  <si>
    <t>La subdirección administrativa cada vez que se genera nomina revisa información, en caso tal de encontrar inconsistencias devuelve a profesional de nomina para revisión y ajustes en caso de ser pertinente. Como evidencia queda aprobación de nomina.</t>
  </si>
  <si>
    <t>Posibilidad de afectación económica por falta de pago de incapacidades, debido a no tramitar de manera oportuna las mismas o por fallas en la gestión de cobro.</t>
  </si>
  <si>
    <t>Tramite inoportuno de las incapacidades
Fallas en la gestión de cobro de las incapacidades</t>
  </si>
  <si>
    <t xml:space="preserve">El funcionario de planta cada vez que se encuentra en incapacidad laboral, reporta dicha novedad a la oficina de Talento Humano para que se lleve a cabo el tramite correspondiente y pertinente ante dicha situación administrativa. Como evidencia queda documento de incapacidad.  </t>
  </si>
  <si>
    <t>El auxiliar administrativo de Talento Humano cada vez que un funcionario de planta se reporta con incapacidad laboral, recibe documento que soporta la misma, revisa días de incapacidad y reporta dicha novedad a profesional de nomina, en caso tal de tratarse de mas de tres días de incapacidad, se tiene en cuenta para gestión de cobro correspondiente. Como evidencia queda documento de incapacidad y novedad de nomina.</t>
  </si>
  <si>
    <t xml:space="preserve">El profesional de talento humano realiza seguimiento al pago de las incapacidades por parte de la entidad responsable de pago, en caso tal de detectar que no se ha realizado el pago, se procede a la gestión de cobro correspondiente. Como evidencia queda la comunicación de cobro. </t>
  </si>
  <si>
    <t xml:space="preserve">Posibilidad de afectación económica y reputacional por queja, tutela, demanda y/o sanción por ex funcionarios o entes de control y vigilancia, debido a la no certificación o certificación incompleta de tiempo laborado originado de la falta de información.    </t>
  </si>
  <si>
    <t>No certificación o certificación incompleta de tiempo laborado originado de falta de información.</t>
  </si>
  <si>
    <t>El auxiliar administrativo de Talento Humano, cada vez que un ex funcionario solicita certificación de tiempo laborado, revisa historia laboral, en caso tal de no encontrar información solicita apoyo a funcionario encargado de archivo central para la búsqueda correspondiente. Como evidencia queda certificación emitida.</t>
  </si>
  <si>
    <t>Acceso no autorizado a información confidencial de la historia laboral</t>
  </si>
  <si>
    <t>Fallas en permisos y accesos a la información.</t>
  </si>
  <si>
    <t>Posibilidad de afectación reputacional por acceso no autorizado a información confidencial de la historia laboral de personal y/o exfuncionarios de la entidad, debido a fallas en permisos y accesos a la información.</t>
  </si>
  <si>
    <t>El auxiliar Administrativo de Talento Humano cada vez que es requerida una historia laboral por parte de personal que hace parte de la entidad, verifica solicitud y motivo y procede a registrar en formato control para préstamo de documentos la información requerida. En caso tal que el motivo para el acceso a la historia laboral no sea justificado, se plasma en formato dejando observación y no se presta historia laboral. La evidencia queda registrada en el formato control préstamo de documentos.</t>
  </si>
  <si>
    <t>El encargado de archivo central cada vez que es requerida una historia laboral por parte de personal que hace parte de la entidad, verifica solicitud y motivo y procede a registrar en formato control para préstamo de documentos la información requerida. En caso tal que el motivo para el acceso a la historia laboral no sea justificado, se plasma en formato dejando observación y no se presta historia laboral. La evidencia queda registrada en el formato control préstamo de documentos.</t>
  </si>
  <si>
    <t>Posibilidad de vincular en la entidad personal del nivel decisorio por recomendación de tercera persona para intervenir en asuntos de su interés particular</t>
  </si>
  <si>
    <t>El profesional de talento humano, cada vez que se requiere la vinculación de personal revisa que la hoja de vida cumpla con los requisitos del cargo. En caso tal que no se de cumplimiento a los requisitos se informa dicha situación a la Gerencia para lo pertinente. Como evidencia queda comunicación de cumplimiento que se remite a Gerencia.</t>
  </si>
  <si>
    <t>Posibilidad de vincular personal a la entidad con grado de afinidad o consanguinidad con personal de nivel directivo y/o miembros de junta.</t>
  </si>
  <si>
    <t>El profesional de talento humano al momento de la vinculación de nuevo personal revisa que este debidamente diligenciado el formato de hoja de vida en el aparte de inhabilidades e incompatibilidades y que se plasme información que no constituya riesgos para la entidad. En caso tal que no se haya diligenciado dicho aparte, solicita su diligenciamiento de inmediato. Como evidencia queda formato hoja de vida.</t>
  </si>
  <si>
    <t>Perdida de conocimiento en la entidad</t>
  </si>
  <si>
    <t>Inadecuado proceso de entrega de cargos</t>
  </si>
  <si>
    <t>Posibilidad de afectación económica y/o reputacional por la perdida de conocimiento en la entidad derivado de un inadecuado proceso de entrega de cargos</t>
  </si>
  <si>
    <t xml:space="preserve">El Profesional de Talento Humano cada vez que se presenta situación administrativa de retiro de un funcionario verifica que se cumpla con criterios establecidos, en caso tal de no cumplir se devuelven documentos al funcionario. Como evidencia queda paz y salvo. </t>
  </si>
  <si>
    <t xml:space="preserve">Diseñar y aplicar formato acta entrega puesto de trabajo que incluya expedientes físicos y electrónicos </t>
  </si>
  <si>
    <t>Ausencia y/o debilidades en  espacios para compartir y/o difundir el conocimiento.</t>
  </si>
  <si>
    <t xml:space="preserve">Posibilidad de afectación económica y/o reputacional por perdida de conocimiento generado de la ausencia y/o debilidades en  espacios para compartir y/o difundir el mismo </t>
  </si>
  <si>
    <t xml:space="preserve">El profesional de Talento Humano de manera periódica realiza seguimiento al avance en la ejecución del PIC, en caso tal de detectar demoras en ejecución diseña estrategias para alcanzar avance esperado. Como evidencia queda informe seguimiento ejecución PIC. </t>
  </si>
  <si>
    <t>Establecer y aplicar herramientas adicionales a la capacitación para evitar la perdida de conocimiento</t>
  </si>
  <si>
    <t>Generar informes que no reflejan el estado real del proceso o actividad objeto de auditoria</t>
  </si>
  <si>
    <t>Suministro de información o suministro de la misma incompleta o poco clara, o por falencias en la etapa de planeación de la auditoria.</t>
  </si>
  <si>
    <t>Posibilidad de afectación reputacional del proceso, por generar informes que no reflejan el estado real del proceso o actividad objeto de auditoria, debido al no suministro de información o suministro de la misma incompleta o poco clara, o por falencias en la etapa de planeación de la auditoria.</t>
  </si>
  <si>
    <t>El profesional de Control Interno, cada vez que va a realizar auditoria elabora la lista de chequeo correspondiente, en la que se señalan aspectos a tener en cuenta en el proceso de auditoria a llevar a cabo. Se evidencia en la lista de chequeo diligenciada.</t>
  </si>
  <si>
    <t xml:space="preserve">Control interno </t>
  </si>
  <si>
    <t>Ejecución parcial del Plan de auditoria formulado y aprobado para la vigencia</t>
  </si>
  <si>
    <t>Inadecuada formulación del Plan de Auditoria, abarcando mas actividades de las que se pueden llegar a realizar. Solo se cuenta con un funcionario asignado al área. No suministro oportuno de información para el desarrollo de las actividades previstas en el Plan.</t>
  </si>
  <si>
    <t xml:space="preserve">Realización de auditorias que comprende la apertura, desarrollo, cierre, informe preliminar e informe final de cada una de ellas de acuerdo a lo planteado y socializado con el área auditada </t>
  </si>
  <si>
    <t>Incorrecta evaluación a la efectividad de los controles</t>
  </si>
  <si>
    <t>Inadecuado diseño de los controles y/o la inoportunidad o no entrega de la información.</t>
  </si>
  <si>
    <t>Posibilidad de afectación reputacional del proceso, por la incorrecta evaluación a la efectividad de los controles, debido al inadecuado diseño de los controles y/o la inoportunidad o no entrega de la información.</t>
  </si>
  <si>
    <t>El profesional de control interno, cada vez que lleva a cabo una auditoria, evaluación y/o seguimiento, realiza evaluación de actividades llevadas a cabo en el mismo, plasmando los resultados en el informe correspondiente.</t>
  </si>
  <si>
    <t>Solicitar información al área auditada en la mayor brevedad posible para la realización del informe de auditoria siempre y cuando los responsables hagan llegar la información oportunamente .</t>
  </si>
  <si>
    <t xml:space="preserve">documentar programa de control de la velocidad </t>
  </si>
  <si>
    <t xml:space="preserve">anualmente se realiza convocatoria para actualizar la matriz de peligros en compañía del personal de la entidad </t>
  </si>
  <si>
    <t>La coordinadora de mantenimiento realiza un informe detallado de la priorización de actividades asignadas al personal de mantenimiento, el cual se registra en la plataforma institucional SIEP..</t>
  </si>
  <si>
    <t>Hacer entrega a la subdirección administrativa de un informe trimestral de la ejecución de actividades de mantenimiento, de acuerdo a requerimientos presentados y priorizados por áreas y  nivel de complejidad</t>
  </si>
  <si>
    <t>Posibilidad de afectación económica y reputacional por daño en la salud de colaboradores y/o pacientes por exposición a agentes de riesgo biológico debido a la inadecuada gestión de residuos sólidos hospitalarios</t>
  </si>
  <si>
    <t>El líder del proceso ambiental realiza con una frecuencia trimestral la socialización del MPGIRASA, específicamente en las etapas de segregación y desactivación de residuos. Dejando como evidencia las actas de socialización y listados de asistencia</t>
  </si>
  <si>
    <t xml:space="preserve">Realizar trimestralmente la socialización del Manual para la Gestión Integral de Residuos Sólidos Hospitalarios, incluyendo la gestión de cortopunzantes y derrames de sustancias peligrosas; aplicando métodos evaluativos antes y después de la capacitación. </t>
  </si>
  <si>
    <t>Posibilidad de afectación económica con multas y/o sanciones por parte de las entidades de control y vigilancia ambiental debido a la inadecuada gestión de residuos sólidos hospitalarios</t>
  </si>
  <si>
    <t>Posibilidad de afectación económica y reputacional por contaminación de las fuentes hídricas y el suelo, generada de la inadecuada disposición final de residuos sólidos hospitalarios</t>
  </si>
  <si>
    <t xml:space="preserve">Devolución y glosas  de facturas por variaciones de tarifas </t>
  </si>
  <si>
    <t xml:space="preserve">falta en información de contratación vigente con EPS y Hospital, se siguen trabajando con tarifas del año 2023,para algunos contratos capital  ya que los resultados de negociaciones no se han socializado para vigencia 2024 </t>
  </si>
  <si>
    <t>Posibilidad de afectación económica por devolución  de facturación, debido a la generación de facturas que plasman valores que no son acordes con los servicios contratados por la falta de información de tarifas nuevas en vigencia 2024</t>
  </si>
  <si>
    <t xml:space="preserve">Desarrollar mecanismos de comunicación por escrito donde se establezcan cronogramas de entregas de contratos con EPS y ESSE. </t>
  </si>
  <si>
    <t>Revisión y control de modificaciones de contratos con su debido proceso de parametrización en el sistema  Kubapp.</t>
  </si>
  <si>
    <t>Desarrollar proceso de seguimiento para la parametrización de cambios tarifas en contratos dentro del sistema KUBAPP</t>
  </si>
  <si>
    <t xml:space="preserve">Errores en digitación cuando ingresan errado  contratos en el área de admisiones,  que ya no cuenten con tarifas vigentes o tarifas erradas, esto debido a la falta de información de tarifas para vigencia 2024, o falta de atención a la actividad </t>
  </si>
  <si>
    <t xml:space="preserve">Posibilidad de afectación económica por devolución  de facturación, debido a la generación de facturas con errores de digitación que no relacionan los contratos acordes con el servicio </t>
  </si>
  <si>
    <t>Desarrolla un proceso de comunicación de retroalimentación mensuales de informes de glosas para identificar los errores humanos y generar acciones de mejora</t>
  </si>
  <si>
    <t>Uso de plataforma GOOGLE CLAS ROOM  para proceso de retroalimentación de informe de causales de glosas  frecuentes</t>
  </si>
  <si>
    <t xml:space="preserve">Glosas de facturas por falta de soportes del área asistencial por demoras de procesos, debido a los cambios normativos al interior de las EPS.  Y errores de parte asistencial en el diligenciamiento de soportes. </t>
  </si>
  <si>
    <t xml:space="preserve">Falta de entrega de soportes de servicios del área asistencial, ( bitácoras, resultados de laboratorio y demás).  complementarios los fines de semana en área de urgencias </t>
  </si>
  <si>
    <t xml:space="preserve">Posibilidad de afectación económica por glosas  o devoluciones debido a la falta de soportes de la cuenta a cobrar por deficiencia en el proceso de facturación y   pre- auditoria. </t>
  </si>
  <si>
    <t>Mejorar  proceso de comunicación con el área asistencial para mejorar los procesos de entrega de soportes de autorización</t>
  </si>
  <si>
    <t xml:space="preserve">Gestionar plan de formación virtual permanente para actualización de normas, procesos y procedimientos </t>
  </si>
  <si>
    <t xml:space="preserve">Cumplimiento del cronograma de formación y retroalimentación anual </t>
  </si>
  <si>
    <t xml:space="preserve">ineficiencia en gestión digital en portales EPS para autorizaciones por cambios de normas internas de EPS. </t>
  </si>
  <si>
    <t xml:space="preserve">Posibilidad de afectación económica por glosas  o devoluciones debido a la falta de soportes de la cuenta a cobrar debido a los cambios normativos sin socializar por parte de EPS. </t>
  </si>
  <si>
    <t xml:space="preserve">desarrollar espacios de capacitación y socialización con área   EPS para conocer sus cambios en las diferentes plataformas y mejorar procesos de autorización </t>
  </si>
  <si>
    <t xml:space="preserve">Desarrollar programa de socialización de cambios en plataformas con EPS </t>
  </si>
  <si>
    <t>se acepta el riesgo por estar en zona de riesgo residual baja por ello  no hay plan de acción.</t>
  </si>
  <si>
    <t>El personal profesional del área, asiste a  eventos y/o escenarios  de cobro de cartera, según convocatorias de Superintendencia. IDS o conciliaciones propias de la labor acordadas con los pagadores en el trabajo  del día a día. Evidencia actas suscritas.</t>
  </si>
  <si>
    <t>Los profesionales de cartera líder y apoyo verificaran y actualizan información  relevante de pagadores cada vez que existe contacto con responsables y/o cuando la necesidad lo amerite.  Evidencia correos actualizados contiene información relevante.</t>
  </si>
  <si>
    <t>verificar la programación de la medición del clima laboral de la entidad y documentar resultados.</t>
  </si>
  <si>
    <t xml:space="preserve">actualizar el plan de capacitación institucionales a 31 de enero del 2024, según procedimiento institucional </t>
  </si>
  <si>
    <t>Subdireccion administrativa (supervisor d ellos contratos de abogados)</t>
  </si>
  <si>
    <t>Debe imprimirse el estado actual de cada proceso y organizarse desde la supervisión del cto, así como el excel de información que presenta</t>
  </si>
  <si>
    <t>Expedir por parte del sistema SIEP un informe en donde se evidencia que personas se están demorando en entregar la información para responder de manera oportuna</t>
  </si>
  <si>
    <t>Reuniones de los jefes de área y empresas para que evidencien la importancia de responder los requerimientos.</t>
  </si>
  <si>
    <t>El abogado de defensa judicial de la entidad, cada vez que se da una actuación en los procesos, allega documentos generados a la entidad para su respectivo archivo en el expediente correspondiente. Como evidencia queda comunicación oficial de remisión. se debe ejecutar desde la supervisión de cada cto.</t>
  </si>
  <si>
    <t>Creación de un archivo jurídico, en donde todos los proceso que ha adelantado y adelanta en la actualidad la E.S.E reposen en el</t>
  </si>
  <si>
    <t>Gerencia y contratación.</t>
  </si>
  <si>
    <t xml:space="preserve">Revisar en X comité la existencia de los procesos, tanto en físico como digital </t>
  </si>
  <si>
    <t>Agendar en comité o con la oficina de control interno de gestión la revisión de ello</t>
  </si>
  <si>
    <t>falta de conocimiento en temas de atención de emergencias y desastres</t>
  </si>
  <si>
    <t xml:space="preserve">Posibilidad de afectación reputacional por afectación en la gestión y desarrollo del sistema de gestión de seguridad y salud en el trabajo, debido a la falta de conocimiento en atención de emergencias y desastres </t>
  </si>
  <si>
    <t xml:space="preserve">se cuenta con un fortalecimiento del conocimiento continuo  para la atención del riesgo de desastres al personal asistencial de la ESE Pamplona en temas APH de control de hemorragias, inmovilización de pacientes, manejo de vía aérea entro otros </t>
  </si>
  <si>
    <t xml:space="preserve">documentar otros procesos necesarios para la adecuada gestión del riesgo </t>
  </si>
  <si>
    <t xml:space="preserve">se cuenta con procedimiento de gestión de amenazas </t>
  </si>
  <si>
    <t xml:space="preserve">dificultad de implementación de pesv en el programa de  control de velocidad </t>
  </si>
  <si>
    <t xml:space="preserve">se cuenta con un plan estratégico de seguridad vial   </t>
  </si>
  <si>
    <t xml:space="preserve">la actualización de la matriz de se socializa al comité copasst </t>
  </si>
  <si>
    <t>Asegurar,  una adecuada valoración del riesgo</t>
  </si>
  <si>
    <t>Incumplimiento en términos de ley para dar respuesta oportuna al reporte de los Indicadores por fallas en los sistemas de información, tecnológicas y de Talento Humano, generando inoportunidad en la notificación del reporte, incumplimiento de la normatividad y no accesibilidad al soporte de cargue de los indicadores.</t>
  </si>
  <si>
    <t>Posibilidad de afectación reputacional debido al incumplimiento en el reporte de indicadores mensual y trimestral exigidos por cada ente de control, debido a fallas en el sistema de informaciòn, tecnologicas y de Talento Humano, generando inoportunidad en la notificación del reporte, incumplimiento de la normatividad y no accesibilidad al soporte de cargue de los indicadores.</t>
  </si>
  <si>
    <t>El Profesional de Informática y Estadística es el responsable de diligenciar, reportar y enviar los soportes de cargue mensual y trimestral de los indicadores de normatividad en el cuadro de trazabilidad por plataforma SIEP notificando estado de cumplimiento y alteración al área de calidad y entes de control como se evidencia en el formato de reporte.</t>
  </si>
  <si>
    <t>Registrar en el cuadro de trazabilidad los indicadores  de normatividad y enviar a los entes de control  y al área de Calidad por plataforma SIEP, como producto final cuadro de trazabilidad diligenciado y como soporte capture de envío en las fechas establecidas.</t>
  </si>
  <si>
    <t>Seguimiento y socialización mensual al estado y desviación de los indicadores en el comité de Calidad.</t>
  </si>
  <si>
    <t>Profesional de Enfermería de apoyo al área de Calidad</t>
  </si>
  <si>
    <t>Coordinadora de Servicios Generales</t>
  </si>
  <si>
    <t>Realizar capacitación del Manual de Limpieza y Desinfección cada 2 meses
2. Realizar evaluación de adherencia al Manual de Limpieza y Desinfección</t>
  </si>
  <si>
    <t>Jefe de cada servicio
Articuladora de Enfermería
Calidad
Coordinadora de Calidad Total</t>
  </si>
  <si>
    <t xml:space="preserve">Realizar  rondas  de guardines de seguridad  para el seguimiento al manual de limpieza y desinfección en cada uno de los servicios realizándolo cada mes </t>
  </si>
  <si>
    <t>Guardines de seguridad E.S.E</t>
  </si>
  <si>
    <t>El personal contratado en el servicio de alimentación verifica que el pedido recibido cumpla con los requerimientos de calidad  a través de un formato de recepción que se aplica a productos perecederos y no perecederos. Los alimentos que cumplen con los requerimientos son almacenados en el área correspondiente.</t>
  </si>
  <si>
    <t>Solicitar a los proveedores las fichas técnicas de los productos No perecederos para asegurar la calidad de los mismos.      Los productos o alimentos perecederos serán examinados en el sitio destinado a la recepción y si no cumplen con los estándares de calidad y la cadena de frío si es el caso serán devueltos al proveedor. Se exigirá a los proveedores los documentos que acrediten la existencia legal de los mismos así como la certificación o permisos de la secretaria de salud y los certificados de manipulación de alimentos para los perecederos</t>
  </si>
  <si>
    <t>Posibilidad de afectación reputacional por   proliferación de roedores e insectos rastreros en servicio de alimentación por la ubicación del economato dentro de la Institución.</t>
  </si>
  <si>
    <t xml:space="preserve">Desde la subdirección administrativa se lleva a cabo  la actividad periódica de fumigación, evitando así la proliferación de insectos roedores y rastreros en el servicio de alimentación </t>
  </si>
  <si>
    <t>La Empresa SERVISUMINISTROS EL DIAMANTE S.A.S, realizará de manera periódica revisión de las áreas donde se pueden encontrar roedores, insectos y rastreros y así mismo realizar limpieza y desinfección de cada 15 días para así evitar la contaminación y deterioro de los alimentos y demás elementos que allí se encuentran.</t>
  </si>
  <si>
    <t>Personal responsable del mantenimiento y limpieza del servicio</t>
  </si>
  <si>
    <t xml:space="preserve">Incumplimiento en el diligenciamiento de los planes de mejora por falta de conocimiento de los Lideres de cada Proceso.
</t>
  </si>
  <si>
    <t>Inadecuada orientación, educación e inducción a lideres de cada Proceso para el diligenciamiento de los planes de Mejora, generando inoportunidad de cargue de soportes e incumplimiento con el reporte a entres de control.</t>
  </si>
  <si>
    <t xml:space="preserve">Posibilidad de afectación reputacional  por Incumplimiento en el diligenciamiento de los planes de mejoramiento  debido a inadecuada orientación, educación e inducción en el diligenciamiento del formato digital institucional. </t>
  </si>
  <si>
    <t xml:space="preserve">Técnico de apoyo al área de Calidad y Su científica realiza  capacitación a lideres de cada proceso relacionadas con el diligenciamiento del plan de mejora. Como evidencia se deja acta de socialización con soporte fotográfico y listado de asistencia. </t>
  </si>
  <si>
    <t xml:space="preserve">Realizar capacitación sobre formulación, seguimiento y cumplimientos de planes de mejora a lideres de cada proceso </t>
  </si>
  <si>
    <t xml:space="preserve">Técnico de apoyo al área de Calidad y Subcientifica </t>
  </si>
  <si>
    <t xml:space="preserve">Técnico  y Profesional de Enfermería de apoyo al área de Calidad  realizan periódicamente seguimiento y acciones de orientación y educación a lideres de cada proceso responsable de diligenciamiento del plan de mejora según hallazgos identificados. Como evidencia se deja acta de socialización con soporte fotográfico y listado de asistencia. </t>
  </si>
  <si>
    <t>Gestión Contractual Externa</t>
  </si>
  <si>
    <t>Posibilidad de buscar beneficio propio por no incremento de la unidad percapita para cada vigencia en los contratos modalidad cápita generando disminución del ingreso por giro directo a la entidad.</t>
  </si>
  <si>
    <t>Consulta continua  de la norma.</t>
  </si>
  <si>
    <t>Posibilidad de buscar beneficio propio por acuerdo de voluntades con clausulas lesivas generando desproporción significativa en el acuerdo de voluntades entre las obligaciones y los beneficios.</t>
  </si>
  <si>
    <t>La asesora en Contratación de servicios de salud  de manera permanente debe conocer, manejar  y actualizarse en  las normas legales vigentes del Ministerio de Salud y Protección social, Superintendencia Nacional de Salud y el Ente vigilante, aplicar y/o verificar en el proceso de negociación de la misma.</t>
  </si>
  <si>
    <t>Posibilidad de buscar beneficio propio por acuerdo de voluntades sin legalizar.</t>
  </si>
  <si>
    <t>Adquisición de Bienes y Servicios</t>
  </si>
  <si>
    <t>La Subdirección correspondiente, cada vez que esta en curso un proceso contractual, recibe del área de contratación documentación allegada por oferente, la cual es objeto de revisión y confrontación con requisitos previamente establecidos, dicha revisión queda registrada en evaluación técnica. En caso tal de detectar inconsistencias o faltantes de documentación se solicitan aclaraciones al oferente, en caso tal de así haberse establecido, de lo contrario se califica criterio. Como evidencia queda evaluación técnica.</t>
  </si>
  <si>
    <t xml:space="preserve">Posibilidad de recibir o solicitar cualquier dadiva o beneficio a nombre propio o de tercero para llevar inadecuada defensa de los intereses de la entidad. </t>
  </si>
  <si>
    <t>Falta de ética del personal a cargo de la defensa judicial.
Falencias en la aplicación de procedimientos internos.
Incumplimientos a la política de defensa judicial</t>
  </si>
  <si>
    <t>Pérdida de credibilidad en la entidad.
Investigaciones para la entidad.
Afectación económica para la entidad</t>
  </si>
  <si>
    <t>Posibilidad de afectación económica siendo insuficiente para sostener los servicios y tecnologías de salud para garantizar un servicio óptimo a los usuarios por incumpliendo de las ERP.</t>
  </si>
  <si>
    <t>Posibilidad de afectación económica  al no ajustar   las objeciones encontradas en el acuerdo de voluntades  alterarando  el equilibrio financiero.</t>
  </si>
  <si>
    <t>La asesora en Contratación prestación de servicio de salud de manera permanente, debe   verificar y  aplicar  la norma vigente para alcanzar la legalización de los acuerdos de voluntades.</t>
  </si>
  <si>
    <t xml:space="preserve">perdida  de dinero, por no pago de deudas por prestación de servicios de salud, </t>
  </si>
  <si>
    <t xml:space="preserve">La Liquidación oficial de pagadores del Sistema General de Seguridad Social en Salud, </t>
  </si>
  <si>
    <t xml:space="preserve">Posibilidad de efecto dañoso sobre recursos públicos, por perdida  de dinero, por no pago de deudas por prestación de servicios de salud,  derivado de La Liquidación oficial de pagadores del Sistema General de Seguridad Social en Salud,  </t>
  </si>
  <si>
    <t>Aplicar deterioro de cartera atendiendo Políticas oficiales Contables de la ESE Hospital San Juan de Dios</t>
  </si>
  <si>
    <t>Subdireccion administrativa P. Universitario Contabilidad</t>
  </si>
  <si>
    <t>El equipo de trabajo financiera, Gerencia-jurídicos y cartera realizaran asistencia a convocatorias de Jornadas extrajudiciales en Derecho .  Evidencia actas de la Superintendencia en su facultad para audiencias de conciliación</t>
  </si>
  <si>
    <t>La gerencia de  manera periódica mantiene apoyo jurídico externo para llevar a cabo acciones de cobro en etapas perjudicas y jurídicas.  Evidencia actas, comunicados, expedientes.</t>
  </si>
  <si>
    <t xml:space="preserve">Inadecuado control , manejo y custodia de las bancas virtuales donde tiene aperturadas cuentas bancarias  la entidad. </t>
  </si>
  <si>
    <t>Posibilidad de efecto dañoso sobre los recursos públicos de la entidad, por multa de juzgados, tribunal ente de  inspección, vigilancia y/o control, debido a incumplimientos legales y/o normativos.</t>
  </si>
  <si>
    <t>Solicitar todos los soportes de los procesos y tener un archivo, así como una línea jurisprudencial interna que permita tener en claro la defensa de ciertos procesos que podrían ser similares</t>
  </si>
  <si>
    <t>Subdireccion administrativa</t>
  </si>
  <si>
    <t xml:space="preserve">Posibilidad de efecto dañoso sobre los recursos públicos de la entidad, por  pago de intereses por el incumplimiento en pagos derivados de sentencias judiciales en contra de la entidad. </t>
  </si>
  <si>
    <t>El Subdirector Administrativo, cada vez que se dicta sentencia judicial en contra de la entidad, realiza seguimiento al pago de la misma conforme a las solicitudes de pago. En caso tal de detectar demoras informa a Gerencia para direccionamiento. Como evidencia queda comprobantes de egreso y comunicaciones oficiales.</t>
  </si>
  <si>
    <t>Comité de Conciliación</t>
  </si>
  <si>
    <t>Llevar a cabo de manera constante campañas de sensibilización al personal, relacionadas con la Política de  Conflictos de interés y procedimiento para declarar conflicto de interés.</t>
  </si>
  <si>
    <t xml:space="preserve">socializar formato de conflicto de intereses para que los servidores públicos conozcan las herramientas  con  las que cuenta la entidad para minimizar los riesgos de corrupción </t>
  </si>
  <si>
    <t>Solicitar diligenciamiento de documento que hagan constar que el aspirante no se encuentra incurso en causales de inhabilidad, incompatibilidad o conflicto de interés. ( formato único de hoja de vida numeral 5)</t>
  </si>
  <si>
    <t>NO AJUSTE O INCREMENTO DE LA UPC  USUARIO MES</t>
  </si>
  <si>
    <t>Posibilidad de afectación económica siendo insuficiente para sostener los servicios y tecnologías de salud para garantizar un servicio óptimo a los usuarios por incumpliento de las ERP.</t>
  </si>
  <si>
    <t>Identificación del Riesgo</t>
  </si>
  <si>
    <t>Código</t>
  </si>
  <si>
    <t>Página:</t>
  </si>
  <si>
    <t>Dotar recipientes para la segregación de residuos sólidos hospitalarios debidamente señalizados
  Señalizar las rutas de transporte interno de residuos en la ESE HSDP y los centros de salud adscritos a su jurisdicción</t>
  </si>
  <si>
    <t>Econòmico y reputacional</t>
  </si>
  <si>
    <t>Demoras al momento de atender las fallas reportadas en los equios biomédicos</t>
  </si>
  <si>
    <t>Gestión Tecnología Biomédicos</t>
  </si>
  <si>
    <t>Afectación en la prestación del servicio</t>
  </si>
  <si>
    <t>Daño en los equipos por falta de mantenimiento</t>
  </si>
  <si>
    <t>Falta de repuestos</t>
  </si>
  <si>
    <t>Insuficiencia de equipos biomédicos en los servicios para atender demanda de pacientes.</t>
  </si>
  <si>
    <t>Incumplimiento de mantenimiento reventivo</t>
  </si>
  <si>
    <t>Posibilidad de perdida reputacional o económica debido al momento de atender las fallas reportadas en los equipos biomédicos que se encuentran en uso en los servicios debido a falta de repuestos.</t>
  </si>
  <si>
    <t>Posibilidad  de afectación reputacional y económica por afectación en la prestación del servicio debido a insuficiencia de equipos biomédicos en los servicios para atender demanda de pacientes</t>
  </si>
  <si>
    <t>Posibilidad de afectación reputacional y económica por daño en equipos biomédicos debido al incumplimiento de mantenimiento preventivo</t>
  </si>
  <si>
    <t xml:space="preserve">La actividad que conlleva el riesgo se ejecuta mínimo 500 veces al año y máximo 5000 veces or año. </t>
  </si>
  <si>
    <t>La actividad que conlleva el riesgo se ejecuta mínimo 500 veces al año y máximo 5000 veces or año.</t>
  </si>
  <si>
    <t>La ingeniera biomédica tiene como responsabilidad mantener la disponibilidad de los recursos necesarios ara atenfder la demanda de repuestos cuando sea necesario, con el fin de cumplir las necesidades</t>
  </si>
  <si>
    <t>La ingeniera biomédica tiene como responsabilidad atender el llamado a las solicitudes  de forma oortuna, ya sea escrita o telefónica, priorizando las fallas dependiendo de la complejidad del equipo.</t>
  </si>
  <si>
    <t>La ingeniera biomédica establece indicadores que permintan conocer el cumplimiento y oportunidad en la atención a las fallas, el cual está plasmado or medio de formatos que se socializan en el Comité de Calidad.</t>
  </si>
  <si>
    <t xml:space="preserve"> Reducir (mitigar)</t>
  </si>
  <si>
    <t>La ingeniera biomédica actualiza el inventario de equipos biomédicos y cruza con inventario de activos fijos cuatrimestrales con el responsable de almacén, el cual se ve plasmado en el softwarre  LIPA donde se tiene toda la información de los equipos que maneja la ESE y sus sedes.</t>
  </si>
  <si>
    <t>La ingeniera biomédica de manera periódica debe realizar el índice de obsolescencia de equipos biomédicos, concensado con almacén para eliminar definitivamente el activo fijo.  Como evidencia queda acta de trabajo.</t>
  </si>
  <si>
    <t>La ingeniera biomédica de manera periódica realiza autoevaluación de habilitación del estándar de dotación según Resolución 3100 de 2019 por medio de una lista de comparación de chequeo entre lo dicho por la norma y con lo que se cuenta en el ESE.  Como evidencia queda lista de chequeo diligenciada.</t>
  </si>
  <si>
    <t>La ingeniera biomédica mensualmente revisa el plan de mantenimiento y cumple con las áreas designadas para el mes, dejando como constancia formatos de mantenimiento realizado a cada etapa.</t>
  </si>
  <si>
    <t>La ingeniera biomédica de manera eriódica realiza autoevaluación a través de auditorias internas para verificar el cumplimikento del cronograma preventivo en cada una de las áreas.  Como evidencia queda reporte de auditoría</t>
  </si>
  <si>
    <t>La ingeniera biomédica lleva a cabo el seguimiento a indicadores que permitan conocer el cumplimiento del cronograma de mantenimiento preventivo el cual se socialia en el formato de acciones realizadas durante el mes y que se socializan en el Comité de Calidad.  Como evidencia queda acta del Comité de Calidad.</t>
  </si>
  <si>
    <t>Atendiendo requerimientos prever la compra de repuestos y/o insumos para mantenimiento de equipos biomédicos que permita contar con stock para el efecto.</t>
  </si>
  <si>
    <t>Gestionar con entidades externas recursos o dotación de equipos biomédicos para servicios de la entidad</t>
  </si>
  <si>
    <t>Programar rutina de mantenimeitnos predictivos para equipos con alto flujo de uso</t>
  </si>
  <si>
    <t>Ingeniero Biomédico</t>
  </si>
  <si>
    <t>Gerencia Subdirecciones</t>
  </si>
  <si>
    <t>Gestión de Bienes - Almacén</t>
  </si>
  <si>
    <t>No tener incluidos todos los bienes muebles o inmuebles de la Entidad en la póliza de seguros</t>
  </si>
  <si>
    <t>Omisión de la actualización de bienes que se cubren con la póliza de seguro</t>
  </si>
  <si>
    <t>Posibilidad de efecto dañoso sobre bienes de naturaleza pública, por no tener incluidos todos los bienes muebles e inmuebles de la entidad en la póliza de seguros a causa de la omisión en la actualización de bienes que se cubren con dicha póliza</t>
  </si>
  <si>
    <t>El técnico administrativo de recursos físicos, cada vez que se realiza una compra en la Entidad, hace el ingreso de los bienes y/o elementos en el sistema de información teniendo en cuenta la categoría de los mismos.  En caso tal que los bienes y/o elementos no cumplan con las caracterísitcas requeridas, son devueltos al proveedor para su cambio.  Como evidenca queda comprobante de entrada de elementos</t>
  </si>
  <si>
    <t>La Subdirección Administrativa de manera anual lleva a cabo proceso de renovación de póliza de seguro de bienes de la Enditad, presentando inventario correspondiente.  Como evidencia queda documento póloza de seguro</t>
  </si>
  <si>
    <t>El técnico administrativo de recursos físicos, de maner aanual, programa, coordina y lleva a cabo la toma de inventario físico de bienes de la Entidad, confrontando información con registros en el sistema y registrando las novedades presentadas.  Como evidencia queda toma de inventario y registro en sistema de información.</t>
  </si>
  <si>
    <t>Documentada</t>
  </si>
  <si>
    <t>Corroborar de manera periódica que el inventario de bienes muebles coincide con los registros en el sistema de información, tanto en cantidades como en características y lugar de ubicación</t>
  </si>
  <si>
    <t>Control Interno</t>
  </si>
  <si>
    <t>Pérdida, extravío, hurto o declaratoria de faltantes de bienes muebles de la Entidad</t>
  </si>
  <si>
    <t>Posibilidad de efecto dañoso sobre bienes de naturaleza pública, por pérdida de extravío, hurto o declaratoria de faltantes, derivado de la inadecuada asignación y/o custodia de los bienes</t>
  </si>
  <si>
    <t>Entre  10 y 50 SMLMV</t>
  </si>
  <si>
    <t>El técnico administrativo de recursos físicos cada vez que se requiere asigna responsabilidades en cuanto al cuidado y custodia de los bienes muebles de la Entidad.  Como evidencia queda asignación de inventario</t>
  </si>
  <si>
    <t>El personal de vigilandia de la Entidad de manera permanente revisa vehículos y verifica que personas y personal de la Entidad no lleven consigo bienes y/o elementos pertenecientes a la Entidad.  Como evidencia queda registro de novedades en bitácora</t>
  </si>
  <si>
    <t>Llevar a cabo de manera periódica tomas aleatorias de inventario de bienes muebles, confrontar con registros en sistema de información y a partir de resultados ejecutar las acciones que sean necesarias</t>
  </si>
  <si>
    <t>Llevar a cabo de manera periódica tomas aleatorias de inventario de bienes de consumo, confrontar con registros en sistema de información y a partir de resultados ejecutar las acciones que sean necesarias.</t>
  </si>
  <si>
    <t>Técnido Administrativo</t>
  </si>
  <si>
    <t>Deterioro o daño de los bienes muebles o inmuebles de la entidad</t>
  </si>
  <si>
    <t>Inadecuado o falta de mantenimiento tanto reventivo como correctivo</t>
  </si>
  <si>
    <t>Posibilidad de de efecto dañoso sobre bienes de naturaleza pública, por deterioro o daño de los bienes muebles o inmuebles de la entidad, derivado de un inadecuado o falta de mantenimiento tanto preventivo como correctivo</t>
  </si>
  <si>
    <t>El coordinador de mantenimiento de infraestructura, de manera anual programa mantenimiento preventivo de bienes de la Entidad y cada vez que se requiera la realización de mantenimiento correctivo, en pro de garantizar su adecuado funcionamiento. Como evidencia queda registro de mantenimiento preventivo o correctivo</t>
  </si>
  <si>
    <t>60&amp;</t>
  </si>
  <si>
    <t>reducir (mitigar)</t>
  </si>
  <si>
    <t>Capacitar al personal de manera constante sobre el adecuado uso de los equipos biomédicos</t>
  </si>
  <si>
    <t>Llevar a cabo campañas educativas sobre el  adecuado uso de equipos tecnológicos</t>
  </si>
  <si>
    <t>Personal Biomédico</t>
  </si>
  <si>
    <t>Profesional Informática y Estadística</t>
  </si>
  <si>
    <t>Inadecuado uso de muebles e inmuebles</t>
  </si>
  <si>
    <t>Posibilidad de efecto dañoso sobre bienes d enaturalez pública, por deterioro o daño de los bienes muebles o inmuebles de la Entidad, derivado de un inadecuado uso.</t>
  </si>
  <si>
    <t>50 y 1000 SMLV</t>
  </si>
  <si>
    <t>El coordinador de mantenimiento de equipos biomédicos de manera anual programa de mantenimiento preventino de los bienes de la Entidad y cada vez que se requiera la realización de mantenimiento correctivo, en pro de garantizar su adecuado funcionamiento.  Como evidencia   queda registro de mantenimiento preventivo y correctivo.</t>
  </si>
  <si>
    <t>El profesional de informática y estadística de manera periódica programa de mantenimiento preventivo a equipos tecnológicos y cada vez que se requiera la realización de mantenimiento  en pro de garantizar su adecuado funcionamiento.  Como evidencia   queda registro de mantenimiento preventivo y correctivo.</t>
  </si>
  <si>
    <t>Incumlimiento en términos de ley para dar respuestas a PQRS impuestas en la entidad por demora en la resentación de  descargos de las áreas implicadas en dar respuesta a las mismas.</t>
  </si>
  <si>
    <t>Probabilidad de afectación reputacional debido a incumplimiento en términos de ley para dar respuesta a PQRS interpuestas en la Entidad por demora en la  presentación de descargos de las áreas imlicadas en dar respuesta a las mismas</t>
  </si>
  <si>
    <t>La actividad que conlleva el riesgo se ejecute mìnimo 500 veces al año y máximo 5000 veces por año</t>
  </si>
  <si>
    <t>El riesgo afecta la imagen de la entidad con efecto publicitatrio sostenido a nivel de sector administrativo, nivel departamental o municipal</t>
  </si>
  <si>
    <t>El personal responsable de dar trámite a las PQRSF presentadas por los usuarios por los medios dispuestos por la Institución, registran cada solicitud en el cuadro de trazabilidad,donde se realiza seguimiento a los tiempos de respuesta y estado de la misma.  Como evidencia queda el cuadro de trazabilidad de PQRSF.</t>
  </si>
  <si>
    <t>*Realizar capacitaciones periodicas sobre tiempos de respuesta según normatividad vigente</t>
  </si>
  <si>
    <t>SIAU</t>
  </si>
  <si>
    <t>Arés Jurídica</t>
  </si>
  <si>
    <t>Insatisfacción de usuarios</t>
  </si>
  <si>
    <t>Inadecuada orientación para acceso a tramites o servicios que brinda la entidad</t>
  </si>
  <si>
    <t>Posibilidad de afectación reputacional por insatisfacción de usuarios, debido a inadecuada orientación para acceso a tramites o servicios que brinda la entidad</t>
  </si>
  <si>
    <t>El área de telento humano de manera anual programa y lleva a cabo con el personal capacitaciones relacionadas con atención al usuario. Como evidencia quedan los listados de asistencia a las capacitaciones.</t>
  </si>
  <si>
    <t>El personal del SIAU de manera periódica lleva a cabo acciones de formación al personal con respecto al Manual de Atención al Usuario de la Institución. Como evidencia quedan las actas de las socializaciónes realizadas.</t>
  </si>
  <si>
    <t>*Realizar despliegue en los servicios sobre el Manual de Atencion al Usuario.</t>
  </si>
  <si>
    <t>Perdida de información</t>
  </si>
  <si>
    <t>Daño de discos duros donde se realizan las copias de seguridad.</t>
  </si>
  <si>
    <t>Posibilidad de afectación reputacional por perdida de información debido a daño de discos duros donde se realizan las copias de seguridad.</t>
  </si>
  <si>
    <t>El contratista de apoyo a la oficina de Informática y estadística de manera semestral deberá realizar monitoreo y verificación periódica de las copias de seguridad en la nube y cumplimiento del manual de seguridad digital.</t>
  </si>
  <si>
    <t>Fallas y/o vulneración en los sistemas de información</t>
  </si>
  <si>
    <t>Posibilidad de afectación económica y reputacional por perdida de conocimiento explicito derivado de fallas y/o vulneración en los sistemas de información</t>
  </si>
  <si>
    <t>El profesional de Informática y Estadística programa servidor para que de manera periódica realice copias de seguridad de la información consignada en el sistema de información. Como evidencia queda registro copias de seguridad.</t>
  </si>
  <si>
    <t>Documentar plan de contingencia de seguridad de la información.</t>
  </si>
  <si>
    <t>Profesional Inforamtica y esatdistica</t>
  </si>
  <si>
    <t>El profesional de Informática y Estadística de manera periódica realiza seguimiento y verificación de la aplicación de la política de seguridad y privacidad de la información, en caso tal de detectar inconsistencias o fallas hace seguimiento y establece plan de mejora. Como evidencia queda registro seguimiento política.</t>
  </si>
  <si>
    <t>Falta de recurso económico para la vinculación de recurso humano para la atención</t>
  </si>
  <si>
    <t>No tener una metodologia para definir capacidads instalada
Inasistencia de usuarios a consultas</t>
  </si>
  <si>
    <t>Posibilidad de afectación económica y reputacional por la cancelación de consulta médica, promoción y mantenimiento de la salud, odontología, nutrición, psicologia y especialidades médicas debido a la falta de recurso económico en la vinculación de talento humano para la atención de los usuarios.</t>
  </si>
  <si>
    <t>Realizar estudio de productividad para identificar la necesidad con respecto a la demanda de los servicios.</t>
  </si>
  <si>
    <t>Elaboración y presentacion de un estudio de productividad</t>
  </si>
  <si>
    <t>Gerencia -Subdirección científica - Ingeniero de informática y estadística</t>
  </si>
  <si>
    <t>Identificar e implementar una metodologia y herramienta tecnologica para capacidad instalada</t>
  </si>
  <si>
    <t>Solicitud, implementación de una herramienta basada en evidecia para definir la capacidad instalada</t>
  </si>
  <si>
    <t>documentado</t>
  </si>
  <si>
    <t>Técnico de Radiografia</t>
  </si>
  <si>
    <t>Socializar en comité de Calidad los resultados obtenidos de   de la sobreexposición del personal Técnico en Radiografia</t>
  </si>
  <si>
    <t>Posibilidad de adquisición de equipo complementario para la ejecucion completa y calidad de la proyeccion de la imagen, según requerimiento establecidos y exigidos por ley</t>
  </si>
  <si>
    <t>Lider de área
Subdireccion  Cientificac
Subdireccipon Admnistrativa
Gerencia</t>
  </si>
  <si>
    <t xml:space="preserve">Posibilidad de afectación económica y reputacional  relacionada con la  sobreexposición  de personal  técnico en Radiologia a radiaciones durante la toma de estudios radiologicos asociado al diseño no adecuado de la de infraestructura  </t>
  </si>
  <si>
    <t>Lider de área y Salud y Seguridad en el trabajo serán los  del seguimiento de las sobreexposición de los Técnicos en Radiologia</t>
  </si>
  <si>
    <t>Ausencia de un bucky - mural fijo en los equipos para las toma de radiogrfias lo que genera deficiencia en la calidad de la imagen del estudio</t>
  </si>
  <si>
    <t>Técnicos de radiologia serán los responsables del registro  y proyección diaria  de los estudios radiologicos en todos los servicios evaluando caliadad de la imagen</t>
  </si>
  <si>
    <t>Imagenología</t>
  </si>
  <si>
    <t>Calidad</t>
  </si>
  <si>
    <t>Incumplimiento en terminos de ley para dar respuesta oportuna al reporte de los Indicadores por fallas en los sistemas de informacion, tecnologicas y de Talento Humano, generando inoportunidad en la notificaciòn del reporte, incumplimiento de la normatividad y no accesibilidad al soporte de cargue de los indicadores.</t>
  </si>
  <si>
    <t>Posibilidad de afectaciòn reputacional debido al incumplimiento en el reporte de indicadores por parte del Profesional de Sistemas quien serà el encargado de realizar notificaciòn mensual y trimestral exigidos por cada ente de control, debido a fallas en el sistema de informaciòn,tecnologicas y de Talento Humano, generando inoportunidad en la notificaciòn del reporte, incumplimiento de la normatividad y no accesibilidad al soporte de cargue de los indicadores.</t>
  </si>
  <si>
    <t>Docmentado</t>
  </si>
  <si>
    <t>media</t>
  </si>
  <si>
    <t>mayor</t>
  </si>
  <si>
    <t>evitar</t>
  </si>
  <si>
    <t>40$</t>
  </si>
  <si>
    <t>Responsable de Habilitacion
Responsables de procesos</t>
  </si>
  <si>
    <t>Autoevaluaciòn no aplicada
Dificultades en avances para subsanar las deficiencias de habilitaciòn</t>
  </si>
  <si>
    <t>Deficiencias en estandares de talento humano, Infraestructura, dotaciòn, medicamentos e insumos, procesos prioritarios, registro e historia clinica e interdependencias</t>
  </si>
  <si>
    <t>Posibilidad de afectaciòn economica y reputacional por incumplimiento de los estandares del sistema unico de habilitaciòn</t>
  </si>
  <si>
    <t>Autoevaluaciòn con fines de identificaciòn de necesidades y priorizaciòn de acciones</t>
  </si>
  <si>
    <t>Plan de trabajo para subsanar los incumplimientos detectados en la autoevaluaciòn por cada uno de los estandares del sistema unico de habilitaciòn</t>
  </si>
  <si>
    <t>alta</t>
  </si>
  <si>
    <t>Plan de accion para subsanar desviaciones encontradas e implementaciòn de las mismas</t>
  </si>
  <si>
    <t>Falta de continuidad de las acciones de mejoras propuestas en el PAMEC</t>
  </si>
  <si>
    <t>Evaluaciòn del proceso de estandarizaciòn de las acciones de mejora adelantadas en el ciclo del PAMEC al finalizar cada vigencia</t>
  </si>
  <si>
    <t>Mesa de trabajo con responsable de MIPG y del SIGC para estandarizar las acciones de mejora adelantadas en el ciclo del PAMEC de cada vigencia</t>
  </si>
  <si>
    <t>En proceso de construcción de la metodologia para evaluar la adherenciapor pate del equipo médico y Auditoría Médica de la ESE</t>
  </si>
  <si>
    <t>Posibilidad de afectación economica y reputacional relacionada con la no adherencia a las Guias de Practica Clínica por parte de los Profesionales de Medicina, establecidas bajo resolucion institucional N° 109 del 12 de marzo 2024.</t>
  </si>
  <si>
    <t>Lider de proceso Ambulatorio y de Consulta Externa en apoyo con Auditoria Médica  y grupo de médicos de apoyo seràn  los  responsables de  iniciar el proceso de evaluacion de Guias de Adherencia a las Guías de P´ráctica  Clínica  en los servicios de la ESE HSJDP.</t>
  </si>
  <si>
    <t xml:space="preserve">Iniciar la evaluacion de las Guias de Práctica Clínica  </t>
  </si>
  <si>
    <t>Auditoria Médica, lider de conuslta exerna y ambulatorio y Médicos Generales de apoyo al proceso</t>
  </si>
  <si>
    <t>Adquisiciòn de la totalidad de insumos para dar cumplimiento al proceso de Identificaciòn de los pacientes</t>
  </si>
  <si>
    <t>Posibilidad de afectación economica y reputacional por la no adherencia por parte del personal de Enfermerìa relacionada con la identificación del paciente en los procesos asistenciales</t>
  </si>
  <si>
    <t>Demanda en la produccion y atenciòn de los servicios lo que genera demora en la respuesta del llamado a los Profesionales para atenciòn inmediata</t>
  </si>
  <si>
    <t>Realizar informe trimestral de oportunidad en las consultas de Urgencia</t>
  </si>
  <si>
    <t>Auditoria Mèdica</t>
  </si>
  <si>
    <t>Socializaciòn del informe en los Comites de Calidad</t>
  </si>
  <si>
    <t>Lider del proceso</t>
  </si>
  <si>
    <t>Sin respuesta definida y establecida por Subdireccion Cientifica para la respectiva socialización al personal de la ESE HSJDP.</t>
  </si>
  <si>
    <t xml:space="preserve">Posibilidad de afectación de la imagen reputacional relacionado con la ausencia  de protocolos y procedimientos de Enfermeria en  plataforma instituciional de facil accesibilidad al personal de Enfermería  para ser aplicados y con posterior evaluacion de adherencia </t>
  </si>
  <si>
    <t>El Profesional   lider del proceso  serà el responsable de realizar seguimiento  a las subdirecciones Cientificas y Admnistrativas para resolutividad  del proceso y notificación  al personal de Enfermería  para iniciar  socialización y evaluación de adherencia.</t>
  </si>
  <si>
    <t>Iniciar  gestión relacionda con la implemetación de la plataforma institucional  de alcance al personal  de Enfermería para la socialización de los protocolos y procedimientos  con posterior evaluacion de adherencia a los mismos.</t>
  </si>
  <si>
    <t xml:space="preserve">Continuar con la gestión admnistrativa  relacionada con la  implemetación de la plataforma institucional  de alcance al personal  de Enfermería para la socialización de los protocolos y procedimientos  con posterior evaluacion de adherencia a los mismos. </t>
  </si>
  <si>
    <t>Lider del proceso hospitalario</t>
  </si>
  <si>
    <t>En proceso de construcción por pate del equipo médico de la ESE.</t>
  </si>
  <si>
    <t>Posibilidad de afectación de la imagen reputacional relacionado con la ausencia  y/o actualizacion de guias, protocolos y procedimientos médicos de Cirugia</t>
  </si>
  <si>
    <t>Auditoria Médica en apoyo con el grupo de Médicos Especialistas y Generales seràn  los  responsables de  iniciar el proceso de construcción, ajuste y actualización de las  guias, protocolos y procedimientos médicos de Cirugia.</t>
  </si>
  <si>
    <t>Auditoria Médica y Médicos Generales de apoyo al proceso</t>
  </si>
  <si>
    <t>Posiblidad de afectación economica y reputacional  relacionada con el no cumplimiento de la normatividad vigente  del registro clínico, completo, adecuadao y coherente  en la Historia Clinica de Enfermería establecido normativamente.</t>
  </si>
  <si>
    <t>No adherencia a procesos institucionales y de normatividad vigente</t>
  </si>
  <si>
    <t>Lider del proceso  será el responsable de realizar seguimeinto, auditoria interna y control  en  los registros clínicos de Enfermería relacionados con la normatividad vigene.</t>
  </si>
  <si>
    <t>Realizar auditoria interna mensual</t>
  </si>
  <si>
    <t>Realizar capacitación sobre la importancia de los registros clínicos de Enfermería</t>
  </si>
  <si>
    <t>Identificar,  retroalimentar y llamado de atención  al personal con mas novedades y/o hallazgos relacionados con fallas en los registros clinicos de Enfemería</t>
  </si>
  <si>
    <t xml:space="preserve">Posibilidad de afectación de la imagen reputacional relacionado con la ausencia  y/o actualizacion de guias, protocolos y procedimientos médicos de Ginecopediatria, </t>
  </si>
  <si>
    <t>Auditoria Médica en apoyo con el grupo de Médicos Especialistas y Generales seràn  los  responsables de  iniciar el proceso de construcción, ajuste y actualización de las  guias, protocolos y procedimientos médicos de Ginecopediatiria.</t>
  </si>
  <si>
    <t>Iniciar la construcción de la documentación para el servicio de Ginecopediatria</t>
  </si>
  <si>
    <t xml:space="preserve">Posibilidad de afectación reputacional relacionada con el ingreso de usurios visitantes en el servicio de hospitalización  por  desconocimiento, desobediencia por parte del personal de Vigilancia e incumplimiento de las normas y protocolo de la institución. </t>
  </si>
  <si>
    <t>Desconocimiento del protocolo, politicas y normas internas de la institución</t>
  </si>
  <si>
    <t>Lider del proceso y área de SIAU serán los responsables de realizar socialización de normas y  horarios en las áreas de Hopsitalización</t>
  </si>
  <si>
    <t>Socializar a la Alianza de usuarios y grupo de Vigilancia el protocolo de visitas en los servicios de hospitalizacion y urgecias</t>
  </si>
  <si>
    <t>Lider del proceso hospitalario
SIAU</t>
  </si>
  <si>
    <t>Realizar socialización a los usurios que se encuentan en salas de espera de los servicios de urgencias, PYMS, consulta externa,movil el protocolo de visitas en los servicios de hospitalizacion y urgencias</t>
  </si>
  <si>
    <t>Lider del proceso hospitalario
SIAU
Vigilancia</t>
  </si>
  <si>
    <t>En apoyo con el área de comunicaciones realizar socialización de los horarios de visita de la ESEHSJDP</t>
  </si>
  <si>
    <t>Lider del proceso hospitalario
SIAU
Cominicaciones</t>
  </si>
  <si>
    <t>Interna</t>
  </si>
  <si>
    <t>interna</t>
  </si>
  <si>
    <t>Profesional lider del proceso</t>
  </si>
  <si>
    <t>Ejecucion de planes de mejora  basado en los hallazgos evidenciados producto de la visita</t>
  </si>
  <si>
    <t>Desconocimiento de la normatividada vigente</t>
  </si>
  <si>
    <t>Empresa  Cotrasmar realizará  revision y control  del sotfware  que permita ser actuallizado con posibilidades de  tomar decisiones y acciones de mejora</t>
  </si>
  <si>
    <t>Lider de Cotrasmar
Profesional lider del proceso del área</t>
  </si>
  <si>
    <t>Empresa de Cotrasmar  realizará revisión y ajustes relacionados con la parametización  de la Historia Clínica con notificación inmediata  a Lider del proceso para que sea socializada al grupo del área.</t>
  </si>
  <si>
    <t>Realizar seguimiento y notificación  del proceso</t>
  </si>
  <si>
    <t>Lider del proceso del area</t>
  </si>
  <si>
    <t>bajo</t>
  </si>
  <si>
    <t>Gestión Salud Pública</t>
  </si>
  <si>
    <t xml:space="preserve">Afectación económica por no cumplir la totalidad de actividades </t>
  </si>
  <si>
    <t>Vinculación de recurso humano sin la experiencia necesaria.</t>
  </si>
  <si>
    <t>Posibilidad de afectación económica por no cumplir la totalidad de actividades, debido a la vinculación de recurso humano sin la experiencia necesaria.</t>
  </si>
  <si>
    <t>Verificar que se cumpla la lista de chequeo según perfil a contratar</t>
  </si>
  <si>
    <t>Dar cumplimiento a lista de chequeo según perfil</t>
  </si>
  <si>
    <t>Contratación</t>
  </si>
  <si>
    <t>Afectación económica por falta organización  y planeacion en la ejecucion de las actividades</t>
  </si>
  <si>
    <t>contratacion tardia del  talento humano  para ejecutar las actividades del pic</t>
  </si>
  <si>
    <t xml:space="preserve">Incumplimento del objeto contractual de los PIC por falta de organización, planeacion y ejecucion de las actividades </t>
  </si>
  <si>
    <t>Capacitar al personal contratado acerca de las actividades que deben cumplir con los soportes.</t>
  </si>
  <si>
    <t>Capacitar al personal que va a ejecutar las actividades en la adecuada recolección de evidencias y presentación de informes</t>
  </si>
  <si>
    <t xml:space="preserve">Líder salud publica </t>
  </si>
  <si>
    <t>Afectación económica por incumplimiento del 100%  de actividades programadas en las diferentes líneas de acción</t>
  </si>
  <si>
    <t xml:space="preserve">Falta de recurso humano para la supervisión de todas las actividades </t>
  </si>
  <si>
    <t>Posibilidad de afectación económica por incumplimiento de actividades programadas en las diferentes líneas de acción, debido a falta de recurso humano para la supervisión de todas las actividades.</t>
  </si>
  <si>
    <t>Verificación por parte de los lideres del ente territorial como cumplimiento de las actividades</t>
  </si>
  <si>
    <t>Aplicar formato donde se certifique por parte del líder de la comunidad que la actividad fue ejecutada</t>
  </si>
  <si>
    <t>Líder de salud publica</t>
  </si>
  <si>
    <t>Apoyo Terapéutico- Rehabilitación</t>
  </si>
  <si>
    <t>Gestión Financiera - Facturación</t>
  </si>
  <si>
    <t>Posibilidad de pérdida Económica y Reputacional por cargue Inoportuno de Eventos de Interés en Salud Pública a Sistema de Vigilancia en Salud Pública,(SIVIGILA) debido a pérdida de ficha de notificación, ausencia en la entrega de ficha de notificación de evento de interés en salud pública, cargue de ficha con variable incompletas, no recepción de ficha y no cargue en aplicativo sivigila.</t>
  </si>
  <si>
    <t>Lider de Vigilancia Epidemiológica</t>
  </si>
  <si>
    <t>Vigilancia Epidemiología</t>
  </si>
  <si>
    <t>Error en ingreso de datos de los usuarios al sistema de informacion de laboratorio</t>
  </si>
  <si>
    <t xml:space="preserve">Falta de concentracion o premura en el desarrollo de las actividades por parte del personal </t>
  </si>
  <si>
    <t xml:space="preserve">Posibilidad de afectacion reputacional por error en ingreso de datos de los usuarios al sistema de informacion de laboratorio, debido a falta de concentracion o premura en el desarrollo de las actividades por parte del personal </t>
  </si>
  <si>
    <t xml:space="preserve">El Profesional de area de la salud hace confrontacion entre orden y datos que aprecen en sistema de informacion con el porposito de verificar que exista 100% de concondancia entre la informacion, en caso tal de detectar diferecnias o discrepancias realzai la coreecion pertinente.  </t>
  </si>
  <si>
    <t>Auditoria de ingresos realizados en el sistema</t>
  </si>
  <si>
    <t>Lider del servicio</t>
  </si>
  <si>
    <t xml:space="preserve">Rechazo de muestras </t>
  </si>
  <si>
    <t>Incumplimiento de los criterios de aceptación de muestras descritos en el manual de toma de muestra</t>
  </si>
  <si>
    <t>Posibilidad de afectación reputacional por rechazo de muestras debido al incumplimiento de los criterios de aceptación de muestras descritos en el manual de toma de muestra</t>
  </si>
  <si>
    <t>El personal de laboratorio realiza conforntación de los datos de la orden, factura y demás documentación necessaria frente al marcaje del material utilizado para la toma de muestra; con el propósito de verificar que cumpla con todo lo requerido por los criterios de aceptación consignados en el manual de toma de muestras</t>
  </si>
  <si>
    <t>Implementación de registro de rechazo de muestras</t>
  </si>
  <si>
    <t>Apoyo Diagnóstico</t>
  </si>
  <si>
    <t>La asesora en Contratación de servicios de salud  de manera permanente debe conocer, manejar  y actualizarse en  las normas legales vigentes del Ministerio de Salud y Protección social, Superintendencia Nacional de Salud y el Ente vigilante, aplicar y/o verificar en el proceso de negociación de la misma..</t>
  </si>
  <si>
    <t>Cada vez que se presente la necesidad de vincular personal, desarrollar las actividades descritas en la descripción del control</t>
  </si>
  <si>
    <t>Líder Proceso de Adquisicón de Bienes y Servicios - OPS</t>
  </si>
  <si>
    <t>Cumplir con la ejecución de las actividades establecidas en la descripción del control</t>
  </si>
  <si>
    <t>Posibilidad de recibir o solicitar cualquier dadiva o beneficio a nombre propio o de tercero para realizar pagos por nómina y/o acreencias laborales de emolumentos no contemplados o por encima de los establecidos</t>
  </si>
  <si>
    <t xml:space="preserve">Gestion de bienes </t>
  </si>
  <si>
    <t>Posibilidad de recibir o solicitar cualquier dadiva o beneficio a nombre propio o de terceros para dar ingreso en sistema de informacion a bienes y/o elementos que no ingresan físicamente al inventario de la entidad.</t>
  </si>
  <si>
    <t>Trafico de influencias para favorecer a un tercero.
Falta de ética del funcionario encargado de la recepcion y/o ingreso de los bienes y/o elementos.
Inadecuado seguimiento y control al ingreso de bienes a la entidad.</t>
  </si>
  <si>
    <t>Pérdida de credibilidad en la entidad.
Investigaciones y/o sanciones disciplinarios, fiscales y/o penales.
Afectación del proceso al cual van dirigidos los bienes y/o elementos.
Detrimento patrimonial a la entidad</t>
  </si>
  <si>
    <t>El supervisor del contrato cada vez que van a ingresar bienes y/o elementos a la entidad verifica con su personal de apoyo que los mismos correspondan a las cantidades y características requeridas. En caso tal de no cumplir con las especificaciones, cantidades y demás, se devuelve al proveedor para subsanar situación. Como evidencia queda lista de chequeo y certificación de cumplimiento.</t>
  </si>
  <si>
    <t>Contrastar mediante revisiones periódicas y aleatorias que los bienes y/o elementos ingresados al sistema de información reposan físicamente en las instalaciones de la entidad.</t>
  </si>
  <si>
    <t>Jefe de Control Interno</t>
  </si>
  <si>
    <t>El técnico administrativo de almacén cada vez que el supervisor del contrato corrobora y avala que los bienes y/o elementos entregados por el proveedor corresponden a los solicitados en el contrato, realiza ingreso al sistema de información. Como evidencia queda comprobante de ingreso de elementos.</t>
  </si>
  <si>
    <t>Posibilidad de recibir o solicitar cualquier dadiva o beneficio a nombre propio o de terceros para recibir y dar ingreso en la entidad a bienes y/o elementos que no cumplen con las especificaciones y/o características requeridas.</t>
  </si>
  <si>
    <t>Contrastar mediante revisiones periódicas y aleatorias que los bienes y/o elementos ingresados al sistema de información cumplen las especificaciones, características y demás señaladas en el proceso contractual correspondiente</t>
  </si>
  <si>
    <t>Mesa de trabajo al finalizar la vigencia para la estandarizacion de las oportunidades diseñadas para el PAMEC en cada ciclo</t>
  </si>
  <si>
    <t>Disminucion del flujo de recursos a la ESE</t>
  </si>
  <si>
    <t>baja</t>
  </si>
  <si>
    <t xml:space="preserve">Responsable de PAMEC
Responsables de procesos
</t>
  </si>
  <si>
    <t xml:space="preserve">Media </t>
  </si>
  <si>
    <t>Mitigar</t>
  </si>
  <si>
    <t>Servicios de salud que aumenta la demanda de servicios y complejidad de atenciòn en la IPS</t>
  </si>
  <si>
    <t xml:space="preserve">
Posibilidad de afectación economica y de imagen
reputacional por la generación de barreras de acceso debido a la respueta en las demoras de aceptación o no de pacientes por fuera de los tiempos establecidos por la entidad receptora asociada a capacidad instalada superada.</t>
  </si>
  <si>
    <t xml:space="preserve">Interpretaciòn inadecuaday la no adherencia de los procesos internos de la Instituciòn </t>
  </si>
  <si>
    <t>Falta de compromiso e identidad del
personal, frente a la responsabilidad del manejo de las ambulancias</t>
  </si>
  <si>
    <t>Posibilidad de afectaciòn economica y de imagen reputacional por el uso no correcto de las ambulancias del servicio de Referencia y Contrareferencia de la ESE HSJDP y las Sedes Integradas</t>
  </si>
  <si>
    <t xml:space="preserve">Referencia y contrareferencia </t>
  </si>
  <si>
    <t>Sanción de ente de vigilancia y/o control</t>
  </si>
  <si>
    <t>Caducidad de las firmas digitales</t>
  </si>
  <si>
    <t xml:space="preserve">Posibilidad de afectación económica por sanción de ente de vigilancia y/o control, debido a la caducidad de las firmas digitales, por no actualizarlas a tiempo </t>
  </si>
  <si>
    <t>El profesional de Contabilidad de manera permanente verifica que las firmas digitales se encuentren actualizadas y con validez, en caso tal de detectar próximo vencimiento comunica tal situación para actualización. Como evidencia queda comunicación oficial</t>
  </si>
  <si>
    <t>No se establece plan de acción dado que la opción de tratamiento seleccionada fue la de aceptar el riesgo por encontrarse en una zona de riesgo final baja.</t>
  </si>
  <si>
    <t>Multa o sanción por parte de la DIAN</t>
  </si>
  <si>
    <t xml:space="preserve">Incumplimiento de obligaciones tributarias por fallas en el sistema contable, información contable incompleta o comprobantes de egreso con retención fuera de la fecha. </t>
  </si>
  <si>
    <t xml:space="preserve">Posibilidad de afectación económica por multa o sanción de la DIAN, debido a incumplimiento de obligaciones tributarias por fallas en el sistema contable, información contable incompleta o comprobantes de egreso con retención fuera de la fecha. </t>
  </si>
  <si>
    <t xml:space="preserve">El profesional de Contabilidad cada vez que se requiere presentar información ante la DIAN verifica y hace seguimiento a la información correspondiente, en caso tal de encontrar diferencias se reportan las mismas para las aclaraciones y ajustes a que haya lugar. Como evidencia queda formatos de conciliación. </t>
  </si>
  <si>
    <t xml:space="preserve">El profesional de Contabilidad cada vez que se requiere presentar informes a la DIAN  verifica fechas de reporte y procede al registro de la información requerida. Como evidencia queda reporte de informes. </t>
  </si>
  <si>
    <t>Multa o sanción de entes de inspección, vigilancia y/o control</t>
  </si>
  <si>
    <t>Incumplimiento en la presentación de informes (CGN, SIA, SIHO, CHIP, SUPERSALUD, IDS), por 1. Incumplimiento en tiempos establecidos a cada Área para entrega de información a contabilidad.
2. Errores en dependencias generadoras de información (Cartera, Presupuesto, Almacén, Farmacia, Facturación, Tesorería).
3. Inconvenientes en consolidación de información por parte sistema contable.
4. No realizar la respectivas conciliaciones con cada dependencia.</t>
  </si>
  <si>
    <t>Posibilidad de afectación económica por multa o sanción de entes de inspección, vigilancia y/o control debido al incumplimiento en la presentación de informes (CGN, SIA, SIHO, CHIP, SUPERSALUD, IDS), por 1. Incumplimiento en tiempos establecidos a cada Área para entrega de información a contabilidad.
2. Errores en dependencias generadoras de información (Cartera, Presupuesto, Almacén, Farmacia, Facturación, Tesorería).
3. Inconvenientes en consolidación de información por parte sistema contable.
4. No realizar la respectivas conciliaciones con cada dependencia.</t>
  </si>
  <si>
    <t xml:space="preserve">El profesional de Contabilidad cada vez que se requiere presentar informes a entes de vigilancia y control  verifica y hace seguimiento a la información correspondiente, en caso tal de encontrar diferencias se reportan las mismas para las aclaraciones y ajustes a que haya lugar. Como evidencia queda formatos de conciliación. </t>
  </si>
  <si>
    <t xml:space="preserve">El profesional de Contabilidad cada vez que se requiere presentar informes a entes de vigilancia y control  verifica fechas de reporte y procede al registro de la información requerida. Como evidencia queda reporte de informes. </t>
  </si>
  <si>
    <t>Inadecuado registro contable de los hechos económicos</t>
  </si>
  <si>
    <t xml:space="preserve">Inadecuado uso de las cuentas contables, falta de capacitación del profesional y/o inobservancia de las normas contables. </t>
  </si>
  <si>
    <t xml:space="preserve">Posibilidad de afectación económica y reputacional por el inadecuado registro contable de los hechos económicos de la entidad debido al inadecuado uso de las cuentas contables, falta de capacitación del profesional y/o inobservancia de las normas contables. </t>
  </si>
  <si>
    <t>El profesional de Contabilidad de manera permanente revisa pagina web de la Contaduría General de la Nación y el correo electrónicos para mantenerse al tanto de los posibles cambios normativos y/o directrices que se emitan desde dicha entidad. Como evidencia queda formato registro revisión cambios normativos.</t>
  </si>
  <si>
    <t xml:space="preserve">Programar y llevar a cabo capacitaciones para el profesional de Contabilidad relacionadas con normas y registros contables aplicables a la entidad. </t>
  </si>
  <si>
    <t>El profesional de Contabilidad cada vez que requiere realizar un registro contable verifica que la cuenta corresponda con el hecho a registrar, en caso tal de tener duda consulta catalogo general de cuentas. Como evidencia quedan registros contables.</t>
  </si>
  <si>
    <t>contabilidad</t>
  </si>
  <si>
    <t>Afectación económica y reputacional por sanciones interpuestas a la ESE de los entes de control</t>
  </si>
  <si>
    <t>Falta de información necesaria  para la generación oportuna y verídica de los informes, dado que el Sistema de información no cuenta con la totalidad de módulos integrados..</t>
  </si>
  <si>
    <t>Posibilidad de afectación económica y reputacional por sanciones interpuestas a la ESE de los entes de control, por la presentación de  informes  fuera de los  tiempos estipulados, debido a la falta de información necesaria  para la generación oportuna y verídica de los mismos, dado que el Sistema de información no cuenta con la totalidad de módulos integrados..</t>
  </si>
  <si>
    <t xml:space="preserve"> la subdirección administrativa genera cronograma anual  para entrega de información por parte de las áreas que intervienen en el proceso financiero, con el propósito de registrar y orientar el cierre de la información. Como evidencia queda el cronograma.  </t>
  </si>
  <si>
    <t>Remitir cronograma anual para entrega de información a cada área financiera vía correo electrónico institucional</t>
  </si>
  <si>
    <t>el profesional del área de presupuesto envía correos mensuales  recordando la generación  y envío de la información oportuna, como evidencia queda los pantallazos de los correos enviados.</t>
  </si>
  <si>
    <t xml:space="preserve">Reportar a Subdirección Administrativa mensualmente el cumplimiento de la información allegada por cada área </t>
  </si>
  <si>
    <t>Profesional de presupuesto</t>
  </si>
  <si>
    <t>Afectación económica y reputacional por observaciones del ente de control interno o externo</t>
  </si>
  <si>
    <t>Errores operativos al momento de ingresar datos al sistema de información</t>
  </si>
  <si>
    <t>Posibilidad de afectación económica y reputacional por observaciones del ente de control interno o externo, por expedición de disponibilidades presupuestales por rubros que no corresponden al objeto del gasto, debido a errores operativos al momento de ingresar datos al sistema de información</t>
  </si>
  <si>
    <t xml:space="preserve">el profesional de presupuesto de manera mensual genera  una hoja de verificación tomando como muestra el 20 % de disponibilidades generadas en el mes con el propósito de revisar los rubros generados en cada disponibilidad entregada. Como evidencia queda la hoja de ruta </t>
  </si>
  <si>
    <t xml:space="preserve">Reportar mensualmente la muestra tomada de disponibilidades a la oficina de Subdirección Administrativa </t>
  </si>
  <si>
    <t xml:space="preserve">la subdirección administrativa  y la oficina de contratación al momento de recibir la disponibilidad presupuestal verifican que  la imputación del rubro presupuestal este acorde con el objeto solicitado. Como evidencia queda el visto bueno de cada dependencia  </t>
  </si>
  <si>
    <t xml:space="preserve">Informar mensualmente a la oficina de presupuesto la verificación de los rubros imputados a cada disponibilidad </t>
  </si>
  <si>
    <t>Afectación económica y reputacional por desequilibrio presupuesta</t>
  </si>
  <si>
    <t>Fallas en el sistema de información de  la ESE, permitiendo exceder los saldos en la ejecución de gastos.</t>
  </si>
  <si>
    <t>Posibilidad de afectación económica y reputacional por desequilibrio presupuestal, debido a fallas en el sistema de información de  la ESE, permitiendo exceder los saldos en la ejecución de gastos.</t>
  </si>
  <si>
    <t xml:space="preserve">El profesional de presupuesto mensualmente exportar en formato excel  la ejecución de egresos  y verificar los saldos existentes comparando con el mes inmediatamente anterior. Como evidencia queda la carpeta mensual de cada  ejecución exportada del sistema </t>
  </si>
  <si>
    <t xml:space="preserve">Remitir a Subdirección Administrativa mensualmente informe ejecutivo de verificación de saldos </t>
  </si>
  <si>
    <t>la subdirección administrativa solicita por correo mensualmente los saldos presupuestales con el fin de verificar que estén correctos .queda como evidencia el correo</t>
  </si>
  <si>
    <t>Comparar información suministrada por presupuesto con el control de saldos con el fin de verificar la información.</t>
  </si>
  <si>
    <t>presupuesto</t>
  </si>
  <si>
    <t>Demora en el despacho de bienes y/o elementos</t>
  </si>
  <si>
    <t>Elementos y/o bienes existentes no cumplen especificaciones requeridas
Inexistencia de elementos y/o bienes requeridos</t>
  </si>
  <si>
    <t xml:space="preserve">Posibilidad de afectación reputacional y económica por demora en el despacho de bienes y/o elementos a las diferentes áreas, debido a que no se cuenta con los mismos o los existentes no cumplen las especificaciones requeridas. </t>
  </si>
  <si>
    <t xml:space="preserve">La Subdirección Administrativa, antes de finalizar vigencia, solicita a las diferentes áreas institucionales proyección de necesidades (relacionado características y/o especificaciones)para siguiente vigencia, información con la cual se construye plan anual de adquisiciones. Como evidencia queda plan anual de adquisiciones.   </t>
  </si>
  <si>
    <t>Identificar con características y especificaciones claras los elementos, bienes y/o insumos que sean requeridos para el normal funcionamiento de las áreas.</t>
  </si>
  <si>
    <t>Subdirecciones</t>
  </si>
  <si>
    <t xml:space="preserve">El técnico administrativo de Recursos Físicos, cada vez que se suscribe contrato de compra de bienes y/o elementos, hace seguimiento a las condiciones de entrega de los mismos y mantiene comunicación constante con proveedor para entrega y recepción de los mismos, acorde a requerimientos y especificaciones previstas. Como evidencia queda contrato y comprobantes de entrada a almacén. </t>
  </si>
  <si>
    <t xml:space="preserve">Programar compras de elementos, bienes y/o insumos requeridos acorde a las necesidades de la entidad. </t>
  </si>
  <si>
    <t>Gerencia
Subdirecciones</t>
  </si>
  <si>
    <t>Inventarios desactualizados</t>
  </si>
  <si>
    <t xml:space="preserve">Inadecuado seguimiento y control de los inventarios
Errores al registrar información en el sistema </t>
  </si>
  <si>
    <t>Posibilidad de afectación reputacional y económica por inventarios desactualizados, debido a un inadecuado seguimiento y control de los mismos o errores al registrar la información.</t>
  </si>
  <si>
    <t xml:space="preserve">El Técnico Administrativo de Recursos físicos una vez al año programa, coordina y lleva a cabo toma física del inventario general de bienes muebles de la entidad, contrastando información con registros del sistema de información, en caso tal de encontrar diferencias se toma la información y se inician las acciones a que haya lugar. Como evidencia queda acta de toma de inventario general de la ESE. </t>
  </si>
  <si>
    <t xml:space="preserve">Cada vez que se presente ingreso de elementos al inventario de bienes inmuebles de la entidad actualizar acta de entrega a responsables. </t>
  </si>
  <si>
    <t>Técnico Administrativo Recursos Físicos.</t>
  </si>
  <si>
    <t xml:space="preserve">El Técnico Administrativo de Recursos físicos de manera cuatrimestral programa, coordina y lleva a cabo toma física del inventario de elementos de consumo, contrastando información con registros del sistema de información, en caso tal de encontrar diferencias se toma la información y se inician las acciones a que haya lugar. Como evidencia queda acta de toma de inventario elementos de consumo de la ESE. </t>
  </si>
  <si>
    <t>Llevar a cabo tomas periódicas y aleatorias de elementos del inventario de bienes muebles y de elementos de consumo</t>
  </si>
  <si>
    <t>Jefe Control Interno</t>
  </si>
  <si>
    <t>El Técnico Administrativo de Recursos Físicos, cada vez que se va a dar ingreso a elementos y/o bienes, sean de consumo o devolutivos,  verifica información contenida en el contrato, la factura y existencias físicas para el registro de la información en el sistema. Como evidencia queda comprobantes de entrada de elementos a Almacén.</t>
  </si>
  <si>
    <t>Llevar a cabo toma física total del inventario de bienes muebles de la entidad y realizar ajustes que sean necesarios en sistema de información.</t>
  </si>
  <si>
    <t>ND</t>
  </si>
  <si>
    <t>No tener incluidos todos los bienes muebles e inmuebles de la entidad en la póliza de seguro</t>
  </si>
  <si>
    <t>Omisión en la actualización de bienes que se cubren con la póliza de seguro.</t>
  </si>
  <si>
    <t>Posibilidad de efecto dañoso sobre bienes de naturaleza pública, por no tener incluidos todos los bienes muebles e inmuebles de la entidad en la póliza de seguro, a causa de la omisión en la actualización de bienes que se cubren de dicha póliza.</t>
  </si>
  <si>
    <t>Fiscal</t>
  </si>
  <si>
    <t xml:space="preserve">El Técnico Administrativo de Recursos Físicos cada vez que se realiza una compra en la entidad, hace el ingreso de los bienes y/o elementos en el sistema de información teniendo en cuenta la categoría de los mismos. En caso tal que los bienes y/o elementos no cumplan con las características requeridas son devueltos al proveedor para su cambio. Como evidencia queda comprobante de entrada de elementos.  </t>
  </si>
  <si>
    <t>Corroborar de manera periódica que el inventario de bienes muebles coincide con los registros en el sistema de información, tanto en cantidades como en características y lugar de ubicación.</t>
  </si>
  <si>
    <t>La Subdirección Administrativa de manera anual lleva a cabo proceso de renovación de póliza de seguro de los bienes de la entidad, presentando inventario correspondiente. Como evidencia queda documento póliza de seguro.</t>
  </si>
  <si>
    <t>El Técnico Administrativo de Recursos Físicos de manera anual programa, coordina y lleva a cabo la toma del inventario físico de bienes de la entidad, confrontando información con registros en el sistema y registrando las novedades presentadas. Como evidencia queda toma de inventario y registros en sistema de información.</t>
  </si>
  <si>
    <t>gestion de bienes</t>
  </si>
  <si>
    <t>La asesora en Contratación externa de manera permanente, se actualiza y conoce la norma y verifica el incremento de la UPC dentro del proceso de negociación de la misma.</t>
  </si>
  <si>
    <t xml:space="preserve">Previo a la firma de contratos con EAPB se verifica  que las posibles observaciones y/u objeciones que hayan sido planteadas a las clausulas contractuales se ajustaran.  </t>
  </si>
  <si>
    <t>Asesora de contratación externa</t>
  </si>
  <si>
    <t xml:space="preserve">Formular una lista de chequeo de Monitoreo y verificacion de las copias de segurdad en la nube </t>
  </si>
  <si>
    <t>redecir</t>
  </si>
  <si>
    <t>reducir</t>
  </si>
  <si>
    <t>apoy</t>
  </si>
  <si>
    <t>subdireccion administrativa Líder Proceso de Adquisicón de Bienes y Servicios - OPS</t>
  </si>
  <si>
    <t>Diligenciamiento y reporte de  Formato FT018 establecido en la Circular Externa 202117000004-5 de fecha 15-09- 2021 de la Superintendencia.   Para proyectar riesgo del crédito y riesgo de liquidez</t>
  </si>
  <si>
    <t>Actualizar proceso de novedades de nomina que permita establecer tiempos de entrega y requisitos.</t>
  </si>
  <si>
    <t>MACROPROCESO</t>
  </si>
  <si>
    <t>PROCESO</t>
  </si>
  <si>
    <t>N° DE RIESGOS</t>
  </si>
  <si>
    <t>Estrategicos</t>
  </si>
  <si>
    <t>Planeacion estrategica y calidad</t>
  </si>
  <si>
    <t>Gestion contractual externa.</t>
  </si>
  <si>
    <t>Misionales</t>
  </si>
  <si>
    <t>Urgencias.</t>
  </si>
  <si>
    <t>Servicios ambulatorios.</t>
  </si>
  <si>
    <t>Central de esterilización.</t>
  </si>
  <si>
    <t>Cirugía.</t>
  </si>
  <si>
    <t>Apoyo diagnostico.</t>
  </si>
  <si>
    <t>Apoyo terapeutico.</t>
  </si>
  <si>
    <t xml:space="preserve">Promoción y mantenimiento de la salud. </t>
  </si>
  <si>
    <t>Imagenologia.</t>
  </si>
  <si>
    <t>Gestión salud pública.</t>
  </si>
  <si>
    <t xml:space="preserve">Vigilancia y epidemiologia. </t>
  </si>
  <si>
    <t xml:space="preserve">Referencia y contrareferencia. </t>
  </si>
  <si>
    <t>Apoyo</t>
  </si>
  <si>
    <t>Gestion ambiente fisico.</t>
  </si>
  <si>
    <t>Gestion de bienes.</t>
  </si>
  <si>
    <t>Adquisicion de bienes y servicios.</t>
  </si>
  <si>
    <t>Control interno discliplinario.</t>
  </si>
  <si>
    <t>Gestión financiera.</t>
  </si>
  <si>
    <t>Gestión humana.</t>
  </si>
  <si>
    <t>Gestión  jurídica.</t>
  </si>
  <si>
    <t>Gestión tecnologia.</t>
  </si>
  <si>
    <t>Gestión documental.</t>
  </si>
  <si>
    <t>Seguridad y salud en el trabajo.</t>
  </si>
  <si>
    <t xml:space="preserve">Gestión de la información. </t>
  </si>
  <si>
    <t xml:space="preserve">Alimentacion y hostelería. </t>
  </si>
  <si>
    <t>Evaluación</t>
  </si>
  <si>
    <t>Gestion mejora continua.</t>
  </si>
  <si>
    <t>Evaluacion independiente.</t>
  </si>
  <si>
    <t xml:space="preserve">Atención al usuario. </t>
  </si>
  <si>
    <t>TOTAL</t>
  </si>
  <si>
    <t>Gestion documental</t>
  </si>
  <si>
    <t xml:space="preserve"> Dar cumplimiento a los  criterios de disponibilidad de información publica en consonancia con la ley de transparencia y demás norma aplicable.</t>
  </si>
  <si>
    <t xml:space="preserve">Realizar  plan anual de adquisiciones enfocadas en prestación de servicios. </t>
  </si>
  <si>
    <t>Profesional ingenieria industrial</t>
  </si>
  <si>
    <t xml:space="preserve">Coordinar para asegurar la mayor participación de los trabajadores en la actividad . </t>
  </si>
  <si>
    <t xml:space="preserve">Contrastar mediante revisiones periódicas y aleatorias que los bienes y/o elementos ingresados al sistema de información cumplen las especificaciones, características y demás señaladas en el proceso contractual correspondiente. </t>
  </si>
  <si>
    <t>Realizar seguimiento y apoyo a lideres de cada proceso sobre planes de mejora</t>
  </si>
  <si>
    <t xml:space="preserve">Tesoreria. </t>
  </si>
  <si>
    <t>Socialización y seguimiento mensual de indicadores  por parte del iLider de proceso los indicadores  propios de cada servicio</t>
  </si>
  <si>
    <t>Registro actualizado en el instrumento de los planes de mejora identificados y cargue de soportes al 100% de los hallazgos relacionados</t>
  </si>
  <si>
    <t>El Profesional de Sistemas serà el responsable de diligenciar, reportar y enviar los soportes de cargue mensual y trimestral de los indicadores de calidad en el cuadro de trazabilidad por plataforma SIEP notificando estado de cumplimiento y alteraciòn al area de calidad y entes de control como se evidencia en el formato de reporte.</t>
  </si>
  <si>
    <t>Registrar en el cuadro de trazabilidad los indicadores  de calidad y enviar a los entes de control  y al àrea de Calidad por plataforma SIEP, como producto final cuadro de trazabilidad diligenciado y como soportecargue y capture de envio en las fechas establecidas.</t>
  </si>
  <si>
    <t>Profesioonal de sistemas</t>
  </si>
  <si>
    <t>Socializaciòn y seguimiento mensual del estado y desviaciòn de los indicadores de calidad en el comité de Calidad.</t>
  </si>
  <si>
    <t>Profesional de Enfermerìa apoyo àrea de Calidad</t>
  </si>
  <si>
    <t>Lider de cada proceso</t>
  </si>
  <si>
    <t>Tècnico  y Profesional de Enfermerìa de apoyo al àrea de Calidad realizan trimestralmente seguimiento a los planes de mejora registrados en el instrumento de seguimiento, dejando como eviidencia acta de socializaciòn de hallazgos activos y cerrados con registro de socialización al lider de cada proceso</t>
  </si>
  <si>
    <t>Autoevaluacion de sistema unico de habilitacion</t>
  </si>
  <si>
    <t xml:space="preserve">
Incumplimiento en el diligencimiento y entrega de avances y/o soportes  de los hallazgos identificados en los planes de mejora por los responsables de cada Proceso.
</t>
  </si>
  <si>
    <t>No adherencia al proceso institucional relacionado con los Planes de mejora, generando inoportunidad de cargue de soportes e incumplimiento con el reporte a entres de control.</t>
  </si>
  <si>
    <t xml:space="preserve">Posibilidad de afectaciòn reputacional  por Incumplimiento en el envio de soportes y avances de los planes de mejoramiento por parte de los responsables de cada Proceso misional  debido a falta de adherencia del proceso institucional  </t>
  </si>
  <si>
    <t xml:space="preserve">
Falta de Estandarizaciòn de las aciones de mejora dadas en cada vigencia en el programa PAMEC en cada proceso de la organizaciòn
</t>
  </si>
  <si>
    <t xml:space="preserve">
Posibilidad de afectacion reputacional por estancamiento y no estandarizaciòn de las mejoras programadas en el programa PAMEC en cada uno de los procesos priorizados</t>
  </si>
  <si>
    <t>El lider del proceso mensualmente realizarà la medicion de los tiempos de respuestas registrados en el documento -Bitacora de Referencia- comite de Referencia con el proposito de medir el tiempo de respuesta y la mejorar la oportunidad de respuesta. En caso de encontrar alguna desviacion mayor a 20 minutos en la respuesta genera notificaciones al personal pertinente.
Se evidencia con la presentacion del indicador y su analisis en los comites de Referencia y Urgencias.</t>
  </si>
  <si>
    <t xml:space="preserve">Continuar el seguimiento a los  factores asociados a la demora en la aceptacion de los pacientes y posibles oportunidades de mejora (Referencias, y CRUE)  </t>
  </si>
  <si>
    <t>Lider de Referencia y Contrareferencia</t>
  </si>
  <si>
    <t>Continuar el  seguimiento diario de los paciente que se encuentran en tramite de Remisiòn</t>
  </si>
  <si>
    <t>Elevaciòn de los casos a Auditoria Mèdica para apoyo por demora en los procesos de remisiòn</t>
  </si>
  <si>
    <t>El Lider del proceso  continua mensualmente realizando el control y seguimiento de  rodamiento de las ambulancias de la ESE y las Sedes Integradas, registrados en la bitacora de Referencia  con el objetivo de medir el uso adecuado, cuidado y custordia a cada una de ellas.</t>
  </si>
  <si>
    <t>Continuar con las socializaciones a todos los funcionarios  de la ESE HSJDP y las Sedes integradas sobre el uso correcto y  manejo adecuado de las Ambulancias, bajo cumplimiento de la normatividad vigente para traslado de paciente.</t>
  </si>
  <si>
    <t>Continuar con las socializaciones en las  Admnistraciones Municipales de Pamplona y Sedes Integradas sobre el uso correcto y  manejo adecuado de las Ambulancias, bajo cumplimiento de la normatividad vigente para traslado de paciente.</t>
  </si>
  <si>
    <t>Continuar con las socializaciones a la Alianza de usuarios obre el uso correcto y  manejo adecuado de las Ambulancias, bajo cumplimiento de la normatividad vigente para traslado de paciente.</t>
  </si>
  <si>
    <t>Lider de proceso ambulatorio</t>
  </si>
  <si>
    <t>Talento Humano 
Subdirecciones
Responsable del proceso
Area Biomedica</t>
  </si>
  <si>
    <t>Lider del proceso Ambulatorio
Auditoria Mèdica</t>
  </si>
  <si>
    <t>Iniciar la construcción de la documentación para el servicio de Cirugia, Ginecobstetricia, Partos, Cirugia, Medicina Interna</t>
  </si>
  <si>
    <t>Auditoria Médica y Médicos Generales de apoyo al proceso
Lider del proceso ambulatorio</t>
  </si>
  <si>
    <t>Lider de proceso ambulatorio
Auditoria de Enfermerìa</t>
  </si>
  <si>
    <t>Posibilidad de afectación economica y reputacional relacionada con el manejo, la No confidencialidad, la NO custodia, la No privacidad de la informaciòn y  registros oportunos y adecuados de los paciente en la Historia Clìnica en cada uno de los servicios asistenciales</t>
  </si>
  <si>
    <t>Sistema KubApp con el que cuenta la ESE HSJDP se caracteriza por su facil accesibilidad y manejo de la informaciòn por el personal de la ESE y sus sedes Integradas</t>
  </si>
  <si>
    <t>Lider del proceso ambulatorio y Auditoria Mèdica darà continuidad al proceso de seguimiento, manejo y custodia de la Historia Clìnica Institucional al personal de Medicina en cada uno de los servicios asisstenciales</t>
  </si>
  <si>
    <t>Capacitar al personal de Medicina de los servicios asistenciales sobre manejo y normatividad vigente relacionada con la Historia Clìnica</t>
  </si>
  <si>
    <t>Seguimiento al proceso institucional</t>
  </si>
  <si>
    <t>Rotación del personal Auxiliar de Enfermería sin experiencia en Central de esterilización quienes serán apoyo en el proceso de lavado, desinfección,  secado, empaque, rotulado, esterilización y  entrega de material a la ESE HSJDP, Interdependencias y Sedes Integradas ocasionando fallas en el proceso.</t>
  </si>
  <si>
    <t>Posibilidad de afectaciòn  en la salud del paciente por falla de experiencia en en el proceso de lavado, desinfección, secado, empaque, esterilización, rotulado, entrega de material, insumos, dispositivos médicos, instrumental quirurgico y ropa hospitalaria relacionado con a la rotación del personal Auxiliar de Enfermería sin experiencia en Central de esterilización quienes serán apoyo en los procesos.</t>
  </si>
  <si>
    <t xml:space="preserve">Lider del proceso brindarà concepto a la Articulaciòn de Enfermería en la selección del personal Auxiliar de Enfermería que apoyarà en el servicio en cuanto a la experiencia, dominio e idoneidad de los procesos internos de la Central de Esterilización. </t>
  </si>
  <si>
    <t xml:space="preserve">Lider del proceso será el responsable de hacer mensualmente educación  al personal  Auxiliar de Enfermería que apoyan los proceso internos relacionados con la central de Esterilizaciòn, dejando como soporte acta de socialización y registro de asistencia </t>
  </si>
  <si>
    <t>Lider del proceso
Articulaciòn de Enfermerìa</t>
  </si>
  <si>
    <t>Seguimiento y notificacion del proceso de  adherencia al Articulador de Enfermerìa,como soporte dejar acta denotificaciòn</t>
  </si>
  <si>
    <t>Posibilidad de afectaciòn de los procesos quirurgicos  relacionados con  la falta, escases y daño de ropa quirurgica debido a aumento de programaciòn de cirugias y exposiciòn continua a procesos de lavanderia y esterilizaciòn</t>
  </si>
  <si>
    <t>Afectaciòn de los procesos internos de la central de Esterilizaciòn, de cirugia,de partos y servicios ambulatorios relacionados con la inadecuada ropa quirurgica para una respuesra oportuna,adecuada y eficiente.</t>
  </si>
  <si>
    <t>Posibilidad de afectaciòn de los procesos quirùrgicos  relacionados con  la falta, escases y daño de ropa quirurgica debido a aumento de programaciòn de cirugias y exposiciòn continua a procesos de lavanderia y esterilizaciòn</t>
  </si>
  <si>
    <t>Lider del proceso de Central de Esterilizaciòn serà la responsable de garantizar procesos seguros</t>
  </si>
  <si>
    <t>Lider del proceso serà el responsable del seguimiento, registro y trazabilidad de los paquetes generales</t>
  </si>
  <si>
    <t>Lider del proceso serà el responsable de la notificaciòn  y la creaciòn de la necesidad relacioanda con la ropa quirurgica</t>
  </si>
  <si>
    <t>Posibilidad de afectaciòn de los procesos internos de la Central de Esterilizaciòn relacionados los equipos: Autoclaves, compresor y aire comprimido debido a aumento de productividad en los perocesos quirurgico.</t>
  </si>
  <si>
    <t>Afectaciòn de los procesos internos de la central de Esterilizaciòn, de cirugia,de partos y servicios ambulatorios relacionados con el inadecuado funcionamiento de los Equipos Biomedicos que alteran los procesos internos de la Central de Esterilizaciòn.</t>
  </si>
  <si>
    <t>Lider del proceso de Central de Esterilizaciòn serà la responsable de seguimiento y cumplimiento de los  procesos internos del àrea</t>
  </si>
  <si>
    <t>Lider del proceso de Central de Esterilizaciòn  realizarà notificaciòn  y seguimiento del funcionamiento y estado de los equipos Biomedicos al Lider Hospitalario y àrea Biomedica, dejando registro de la notificaciòn a traves de correo electronico(acta y/o oficio).</t>
  </si>
  <si>
    <t>Area Biomedica realizarà rondas periodicas, mantenimientos preventivos y correctivos identificando procesos  internos seguros</t>
  </si>
  <si>
    <t>Biomedicos</t>
  </si>
  <si>
    <t>Contar con equipos eficientes y adecuados para garantizar procesos seguros</t>
  </si>
  <si>
    <t>Lider del proceso
Articulaciòn de Enfermerìa
Subdirecciòn Cientifica</t>
  </si>
  <si>
    <t xml:space="preserve">El persona de mantenimiento biomédico trimestralmente lleva a cabo mantenimiento preventivo de los equipos biomédicos del área de rehabilitación, en caso tal  detectar mayor intervención en el equipo lo dispone para mantenimiento correctivos. Como evidencia queda formato de mantenimiento  preventivo y/o correctivo en el archivo de mantenimiento.  </t>
  </si>
  <si>
    <t>Continaur con el seguimiento mensual a facturación de actividades de rehabilitación</t>
  </si>
  <si>
    <t xml:space="preserve">Continuiar la Gestion del proyecto relacionado con la ampliación de la capacidad instalada en el servicio de rehabilitación que incluye infraestructura y dotación. </t>
  </si>
  <si>
    <t xml:space="preserve">Posibilidad de afectación económica y reputacional  relacionada con el no control de la  sobreexposición al personal  técnico en Radiologia a radiaciones durante la toma de estudios radiologicos asociado al diseño no adecuado de la de infraestructura  </t>
  </si>
  <si>
    <t>Incumplimiento a normas de habilitaciòn establecidas, daño a personal tecnico con la sobreexposiciòn</t>
  </si>
  <si>
    <t>Continuar el registro diario y la trazabilidad de  las radiografias por parte del Técnico en registro fisico y digital</t>
  </si>
  <si>
    <t>Continuar el seguimiento y registro del proceso por sobre exposición de los Técnicos en radiografics (DOSIMETRIAS) por parte del Lider de Salud Y Seguridad del trabajo</t>
  </si>
  <si>
    <t xml:space="preserve">
Lider de Salud y Seguiridad e el trabajo</t>
  </si>
  <si>
    <t>Apoyo àrea de Calidad</t>
  </si>
  <si>
    <t>Posibilidad de afectación económica y reputacional  por posible afectación en la calidad de la ayuda diagnostica en determinadas proyecciones</t>
  </si>
  <si>
    <t>Continuar el seguimiento al proceso de adquisicion y puesta en amrcha del nuevo equipo</t>
  </si>
  <si>
    <t>Falta de conocimiento, compromiso y empoderamiento de la Resolucion 3280 y estructura de la Historia Clinica por parte de los Porfesionales de Medicina y Enfermerìa relacionado con el l diligenciemineto de la Historia Clínica</t>
  </si>
  <si>
    <t>Registro inadecuado de la Historia Clinica e incumplimiento en el diligenciaento adecuado y completo de los items vigilados por entes de control</t>
  </si>
  <si>
    <t xml:space="preserve">
Posibilidad de afectación economica y de imagen
reputacional por la calidad del registro del dato y el no diligenciamiento completo de la Historia Clínica por parte de los Profesionales de Salud </t>
  </si>
  <si>
    <t xml:space="preserve"> Profesional   lider del proceso serà el responsable de realizar seguimiento, notificación ,  control  de la calidad del dato  y diligenciamiento  completo de la Histioria Clínica </t>
  </si>
  <si>
    <t xml:space="preserve">Realizar trimestralmente auditorias internas de proceso de diligenciamiento de la HCL y adherencia a la resolucion 3280 del 2019. con notificación de los resultados obtenidos y plan  de mejora a desarrollar </t>
  </si>
  <si>
    <t>No compromiso y adherencia con procesos internos relacionados con la Resolucion 3280 del 2019</t>
  </si>
  <si>
    <t>Posibilida de afectacion economica y reputacional por falla en los procesos relacionados con la adherencia de la Resolucion 3280 del 2019</t>
  </si>
  <si>
    <t>Profesional lider del proceso  realizará seguimiento, vigilancia y adherencia  a los procesos internos del área según cronograma  establecido.</t>
  </si>
  <si>
    <t>Continaur con las capacitación  a Profesionales  de Medicina, Enfermería y Facturación  sobre la Resolucion 3280 según lineamientos  del Ministerio, como soportre actas de socializaciòn.</t>
  </si>
  <si>
    <t xml:space="preserve">Realizar seguimiento y evaluaciòn de adherencia  a la resolucion 3280 del 2019 </t>
  </si>
  <si>
    <t>Posibilidad de afectación reputacional por fallas en la parametización de la Historia Clínica,codigo CUPS, restricciòn de perfiles que ya no se encuentran en la ESE, diligenciamiento obligatorio de todos los items antes de cerrar y Diagnóstico por parte del provedor</t>
  </si>
  <si>
    <t>Empresa de Cotrasmar realizará seguimientos  trimestrales verificando estado del sotfware  que permita ser actuallizado con posibilidades de  tomar decisiones y acciones de mejora</t>
  </si>
  <si>
    <t>Inoportunidad en la identificacion y Notificacion de  de Eventos de Interés en Salud Pública al Sistema de Vigilancia en Salud Pública</t>
  </si>
  <si>
    <t>Fallas en el reporte e incumplimiento del reporte y la notificaciòn a entes de control con riesgo de sanciones y reporte a entes de mayor control</t>
  </si>
  <si>
    <t>Profesional lider del proceso, continuarà con la Búsqueda Activa Institucional de eventos de Interés en salud pública  a través de aplicativo SIANIESP de Sivigila, por base de nacimientos y base de laboratorio.</t>
  </si>
  <si>
    <t>Socializaciòn a Profesionalesde Medicina General y Especializados de  la ESE HSJDP y Sedes Integradas lo relacionado con  SIVIGILA,Eventos de Interes en Salud Publica y la notificaciòn de eventos, como soporte de la actividad se deja acta de socializaciòn.</t>
  </si>
  <si>
    <t>Continuar con el seguimiento al diligenciamiento completo de las variables de las fichas  de notificaciòn, ejando como soporte de la actividad acta de socializaciòn.</t>
  </si>
  <si>
    <t>Notificacion y seguimiento de Eventos de Interes en Salud Publica presentados en la ESE y Sus Sedes Integradas en los Comites de Vigilancia Epidemiologica, como soporte acta de COVE</t>
  </si>
  <si>
    <t>Seguimiento a la NO notificaciòn oportuna o la NO realizaciòn de la notificaciòn de Eventos de Interes en Salud Publica y casos sospechosos de infecciòn intrahospitalaria con reporte a Lider del proceo y Auditoria Mèdica, soporte de notificacion.</t>
  </si>
  <si>
    <t>Continuar validando y retroalimentando la calidad de dato y registro de la informaciòn en las fichas de notificación de eventos de interés en salud pública con retroalimentación a lider de proceso ambulatorio y Auditoria Mèdica, dejando como soporte de la actividad acta de busqueda, socializaciòn y plan de mejora de seguimiento.</t>
  </si>
  <si>
    <t>Lider del poroceso Hospitalario</t>
  </si>
  <si>
    <t>Posibilidad de afectaciòn reputacional por Ingreso y egreso de usuarios visitantes sin control en los servicios de hospitalización, relacionada con la falta de apoyo por parte del àrea de Vigilancia, Alianza de usuarios y sensibilizaciòn por parte de los usuarios</t>
  </si>
  <si>
    <t>Desconocimiento del protocolo, politicas y normas internas de la institución
Afectaciòn de procesos internos del servicio</t>
  </si>
  <si>
    <t>Lider del proceso y área de SIAU serán los responsables de continuar con las socializaciones relacionadas con el proceso de visitantes en los servicios asistenciales</t>
  </si>
  <si>
    <t xml:space="preserve">Continuar con el proceso de socializaciòn a  la Alianza de usuarios y grupo de Vigilancia el protocolo de visitas en los servicios de hospitalizacion </t>
  </si>
  <si>
    <t>Continuar con el proceso de socialización a los usurios que se encuentan en salas de espera de los servicios de urgencias, PYMS, consulta externa,movil el protocolo de visitas en los servicios de hospitalizacion con el apoyo del àrea de SIAU</t>
  </si>
  <si>
    <t>Continuar con el proceso de socialización a los usurios el horarios de visitas de la ESEHSJDP en los servicios asistenciales</t>
  </si>
  <si>
    <t>Lider del proceso hospitalario
Cominicaciones</t>
  </si>
  <si>
    <t>Seguimiento y adherencia al proceso institucional</t>
  </si>
  <si>
    <t xml:space="preserve">Lider del proceso hospitalario
</t>
  </si>
  <si>
    <t>Lider del proceso Hospitalario
Apoyo àrea de Calidad</t>
  </si>
  <si>
    <t>Posibilidad de afectaciòn economica y reputacional  relacionada por falta de compromiso institucional por la NO adherencia de protocolos y procedimientos de Enfermeria en los servicios asistenciales</t>
  </si>
  <si>
    <t xml:space="preserve">Fallas en el cumplimiento y continuidad en los procesos insitucionales </t>
  </si>
  <si>
    <t>El Profesional  lider del proceso  con àpoyo del àrea de Calidad seràn los responsables de realizar seguimiento en los servicios hospitalarios relacionados con el ingreso, lectura y adherencia de los procesos prioritarios institucionales</t>
  </si>
  <si>
    <t>Realizar ejercicios pràcticos de ingreso, busqueda y lectura de protocolos y procedimientos relacionados con  procesos prioritarios en cada uno de los servicios hospitalarios</t>
  </si>
  <si>
    <t>Lider del proceso hospitalario
Apoyo àrea de Calidad</t>
  </si>
  <si>
    <t>Seguimiento y evaluaciòn de adherencia a procesos prioritarios en los servicios hospitalarios</t>
  </si>
  <si>
    <t>Hospitalario
Articulador de Enfermerìa
Seguridad del Paciente</t>
  </si>
  <si>
    <t>Proceso que requiere tiempo para su adaptaciòn y adopciòn par parte del personal asistencial de Enfermerìa</t>
  </si>
  <si>
    <t>Lider del programa en apoyo con el equipo de Seguridad del Paciente continuaràn al proceso de Adherencia  relacionda con la correcta identificacion del paciente en los procesos asistenciales  de la ESE HSJDP.</t>
  </si>
  <si>
    <t>Seguimiento y continuidad al proceso de adherencia  a la correcta Identificaciòn del paciente</t>
  </si>
  <si>
    <t>Lider programa Seguiridad del Paciente Grupo de apoyo SP
Articulaciòn de Enfermerìa</t>
  </si>
  <si>
    <t xml:space="preserve">Adquisiciòn de la totalidad de insumos para dar cumplimiento al proceso de aplicaciòn del consentimiento informado </t>
  </si>
  <si>
    <t>Posibilidad de afectación economica y reputacional por la no adherencia por parte del personal de Enfermerìa relacionada con la no adopciòn del consentimiento informado en los procesos asistenciales</t>
  </si>
  <si>
    <t>a actividad que conlleva el riesgo se ejecuta de 24 a 500 veces por año</t>
  </si>
  <si>
    <t>Lider del programa  en apoyo con el equipo de Seguridad del Paciente continuaràn al proceso de Adherencia  relacionda con la adopciòn del consentimiento informado en los procesos asistenciales</t>
  </si>
  <si>
    <t>Seguimiento y continuidad al proceso de adherencia del consentimiento informado en los procesos asistenciales</t>
  </si>
  <si>
    <t>Hospitalario
Auditoria Mèdica</t>
  </si>
  <si>
    <t>Posibilidad de afectación economica y reputacional por inoportunidad en las interconsulta de los pacientes de urgencias relacionada con la demora de respuesta al llamado de los Profesionales</t>
  </si>
  <si>
    <t>Posibilidad de afectación economica y reputacional por inoportunidad en las interconsulta de los pacientes de urgencias relacionada con la demora de respuesta al llamado de los Profesionales del àrea de Trabajo Social, Nutriciòn, Terapias, Psicologia, Fonoaudiologia</t>
  </si>
  <si>
    <t>Mas resolutividad de atencion por parte del grupo de profesionales del àrea de Trabajo Social, Nutriciòn, Terapias, Psicologia, Fonoaudiologia quienes deben notificar de inmediato a los Profesional de Enfermerìa, con registro oportuno en Histori Clìnica y notificaciòn inmediatea</t>
  </si>
  <si>
    <t>Medidas  correctivas inmediatas con el grupo de profesionales donde la oportunidad de atenciòn presenta mas demora con la atenciòn de los pacientes, soportada a traves de acta de seguimiento</t>
  </si>
  <si>
    <t xml:space="preserve">Hospitalario
Articulador de Enfermerìa
</t>
  </si>
  <si>
    <t xml:space="preserve"> Articulador de Enfermerìa  darà continuidad al proceso de seguimiento, manejo y custodia de la Historia Clìnica Institucional al personal de Enfermerìa en cada uno de los servicios asisstenciales</t>
  </si>
  <si>
    <t>Capacitar al personal de Enfermerìa del servicio asistencial sobre manejo y normatividad vigente relacionada con la Historia Clìnica</t>
  </si>
  <si>
    <t xml:space="preserve">Articulador de Enfermerìa
</t>
  </si>
  <si>
    <t>Seguimiento mensual al  proceso dejando acta como soporte 
 (diligenciamiento de espacios en blanco, ingreso por perfiles, diligenciamiento de items obligatorio, registros adecuados y oportunos)</t>
  </si>
  <si>
    <t>Hospitalario
Articulador de Enfermerìa</t>
  </si>
  <si>
    <t>Posibilidad de afectaciòn economica y reputacional por incumplimiento al proceso de Inducciòn con el personal nuevo de Enfermerìa que ingresa al àrea asistencial</t>
  </si>
  <si>
    <t>Incumplimiento y continuidad en el proceso de inducciòn establecido por la Instituciòn</t>
  </si>
  <si>
    <t xml:space="preserve">Garantizar procesos seguros institucionales a traves de la adherencia al proceso de inducciòn </t>
  </si>
  <si>
    <t>Garantizar el proceso de inducciòn a todo el personal que ingresa  al àrea asistencial de la  ESE (urgencias, partos, cirugia, hospitalario), como soporte dejar acta y registro de asistencia</t>
  </si>
  <si>
    <t>Seguimiento al proceso institucional de Inducciòn</t>
  </si>
  <si>
    <t>Crear el archivo de la oficina jurídica en general(</t>
  </si>
  <si>
    <t>Entregar los procesos impresos y de manera digital Se deben crear las tablas de retencion documental de la oficina juridica)</t>
  </si>
  <si>
    <t xml:space="preserve">Posibilidad de afectación reputacional del proceso, por la ejecución parcial del Plan de auditoria formulado y aprobado para la vigencia, debido a: Inadecuada formulación del mismo, abarcando mas actividades de las que se pueden llegar a realizar. </t>
  </si>
  <si>
    <t>El riesgo afecta la imagen de la entidad internamente, de conocimiento general, nivel interno, de junta directiva y accionistas y/o de proveedores.</t>
  </si>
  <si>
    <t xml:space="preserve">  Evaluación Independiente                 Control Interno de gestión</t>
  </si>
  <si>
    <t>Falta de disponibilidad oportuna de la información necesaria para la elaboración del informe.</t>
  </si>
  <si>
    <t>Deficiencias en la planificación y gestión del proceso de rendición de informes.</t>
  </si>
  <si>
    <t xml:space="preserve">Posibilidad de afectacion reputacional por no rendir los informes de ley que deben ser presentados por el area de control interno para evaluacion externa de la entidad, o la entrega extemporanea del mismo. </t>
  </si>
  <si>
    <t xml:space="preserve">El riesgo puede acarrear sanciones disciplinarias, que generaran alertas a los entes de control y asi mismo estaria negando el adecuado acceso a la informacion publica, y por ende al sentido de transparencia de la entidad. </t>
  </si>
  <si>
    <t>Implementación de un cronograma de informes con alertas automáticas , que incluye fechas de entrega, responsables y seguimiento periódico para garantizar la presentación oportuna de los informes.</t>
  </si>
  <si>
    <t xml:space="preserve">Manual </t>
  </si>
  <si>
    <t xml:space="preserve">Documentado </t>
  </si>
  <si>
    <t xml:space="preserve">continua </t>
  </si>
  <si>
    <t>El profesional encargado del area de control interno creara  un cronograma de seguimiento y control para la recolección, elaboración y entrega de informes, con responsables asignados y posibles alertas automáticas que permitan detectar y corregir posibles retrasos a tiempo.</t>
  </si>
  <si>
    <t xml:space="preserve">Solicitar la información al área auditada de manera mas rigurosa con el objetivo de poseer las herramientas suficientes para el desarrollo de un informe robusto y en base a la realidad del área </t>
  </si>
  <si>
    <t xml:space="preserve">Evaluacion independiente control interno de gestion </t>
  </si>
  <si>
    <t xml:space="preserve">Posibilidad de incurrir en sanciones legales por omision de informacion en los informes de auditoria para favorecer a terceros o allegados. </t>
  </si>
  <si>
    <t>Falta de éticaFalta de ética profesional y debilidades en los mecanismos de control interno.</t>
  </si>
  <si>
    <t xml:space="preserve"> Imposición de sanciones legales y disciplinarias al Jefe de Control Interno, ademas de la afectación reputacional de la entidad.</t>
  </si>
  <si>
    <t xml:space="preserve">Implementación de un sistema de auditoría con revisión cruzada , donde los informes sean verificados por cada uno de los responsables de realizar dicha auditoria para evitar errores, ademas de tener clara la etica profesional. </t>
  </si>
  <si>
    <t xml:space="preserve">El jefe de control interno de gestion debe avalar cada uno de los hallazgos encontrados en la auditoria en base a un criterio( norma, ley, resolucion..) y documentarlo. </t>
  </si>
  <si>
    <t>Control interno</t>
  </si>
  <si>
    <t>Evaluacion independiente control interno de gestion</t>
  </si>
  <si>
    <t xml:space="preserve">Posibilidad de malos manejos e irregularidades en la modalidad de contratación de la entidad para favorecer a terceros, o a cambio de beneficios o favores personales. </t>
  </si>
  <si>
    <t>Falta de controles efectivos en los procesos de contratación y ausencia de supervisión.</t>
  </si>
  <si>
    <t>Adjudicación de contratos a proveedores sin idoneidad, sobrecostos en bienes y servicios, posibles sanciones legales y pérdida de credibilidad de la entidad.</t>
  </si>
  <si>
    <t>Realizar revisiones periódicas de los procesos de contratación , verificando el cumplimiento de normativas y la transparencia en la selección de proveedores.</t>
  </si>
  <si>
    <t xml:space="preserve">El jefe de control interno de gestion y su equipo de apoyo realizara auditoria al proceso de contratacion ( bienes y servicios y OPS), y verificara contratos de manera aleatoria, para la revison respectiva de documentacion y requisitos. </t>
  </si>
  <si>
    <t>Inadecuada disposición final de residuos sólidos y liquidos hospitalarios</t>
  </si>
  <si>
    <t>Desarrollar tres auditorias internas anuales para el seguimiento del Manual para la gestión integral de residuos sólidos en el componente interno en el Hospital San Juan de Dios de Pamplona, con la finalidad de identificar que los residuos peligrosos y no peligrosos se almacenen y entreguen adecuadamente a la empresa de gestión externa</t>
  </si>
  <si>
    <t>Se ejecuta de manera anual la caracterización de vertimientos generados en la E.S.E Hospital San Juan de Dios de Pamplona, y se genera el respectivo reporte que es presentado al operador del alcantarillado, donde se consignan todos los parámetros exigibles por la normativa ambiental y sanitaria vigente.</t>
  </si>
  <si>
    <t>Velar para que se ejecute de manera anual el proceso contractual para la realización de los estudios correspondientes a la caracterización de vertimientos de la E.S.E Hospital San Juan de Dios de Pamplona, cumpliendo con la normativa correspondiente en materia de descargas de aguas residuales a la red de alcantarillado público</t>
  </si>
  <si>
    <t xml:space="preserve">Debido a no contar con recursos suficientes y no dar cumplimiento al derecho a turno en la radicación y pago de cuentas.  </t>
  </si>
  <si>
    <t>El contratista de Tesorería, al recibir las cuentas para pago, verifica el saldo disponible en los bancos y la fuente de financiación correspondiente. Si los recursos son suficientes, se procede con el pago; de lo contrario, la cuenta permanece en espera hasta contar con los fondos necesarios. Como evidencia del pago, se genera el comprobante de egreso.</t>
  </si>
  <si>
    <t xml:space="preserve">El contratista de tesoreria  no realiza pago a ninguna cuenta si esta presenta irregularidad, por ende,  la misma se devuelve a la dependencia anterior. </t>
  </si>
  <si>
    <t>Tesoreria</t>
  </si>
  <si>
    <t xml:space="preserve">
Supervisores de contrato
Tesorería</t>
  </si>
  <si>
    <t>Economico y reputacional</t>
  </si>
  <si>
    <t>Por incumplimiento en pago de obligaciones fiscales y financieras</t>
  </si>
  <si>
    <t xml:space="preserve">Debido a fallas en la supervisión, error o falta de documentos que soportan el pago, fallas en el proceso de planeación financiera, falta de recursos para el pago y fallas en el sistemas. </t>
  </si>
  <si>
    <t xml:space="preserve">Posibilidad de pérdida Económica y Reputacional Por incumplimiento en pago de obligaciones fiscales y financieras Debido a fallas en la supervisión, error o falta de documentos que soportan el pago, fallas en el proceso de planeación financiera, falta de recursos para el pago y fallas en los sistemas. </t>
  </si>
  <si>
    <t>moderado</t>
  </si>
  <si>
    <t xml:space="preserve">El contratista de Tesoreria verifica en la plataforma las respectivas planillas de  los pagos respectivos de parafiscales. </t>
  </si>
  <si>
    <t>reducir(mitigar)</t>
  </si>
  <si>
    <t>El contratista de Tesorería verifica en la plataforma las planillas correspondientes a los pagos de parafiscales antes de su ejecución, asegurando su correcta validación y registro</t>
  </si>
  <si>
    <t xml:space="preserve">El contratista de tesorería verifica  las fechas máximas para la realizacion de pagos teniendo en cuenta tipo de contratacion. </t>
  </si>
  <si>
    <t>El contratista de Tesorería verificará las fechas límite para la realización de pagos, considerando el tipo de contratación, para garantizar el cumplimiento oportuno de las obligaciones.</t>
  </si>
  <si>
    <t xml:space="preserve">Por duplicidad de pagos y obligaciones. </t>
  </si>
  <si>
    <t xml:space="preserve">Debido a  fallas en la radicación de información, fallas en la supervisión y gestion de las cuentas. </t>
  </si>
  <si>
    <t>Posible pérdida económica y reputacional debido a la duplicidad en el pago de obligaciones, ocasionada por fallas en la gestión de Tesorería, tales como la radicación inoportuna de cuentas, errores en la validación de información, deficiencias en el control de pagos y en la supervisión del proceso.</t>
  </si>
  <si>
    <t xml:space="preserve"> El contratista de tesoreria Implementa un control riguroso de verificación antes de la ejecución de pagos y validacion de los mismos con resgistros previos. </t>
  </si>
  <si>
    <t>El tesorero verifica previamente  la ejecución de pagos mediante la validación de registros históricos y la conciliación bancaria, asegurando que no existan pagos duplicados.</t>
  </si>
  <si>
    <t xml:space="preserve"> Implementar un proceso de validación estricto de documentos y requisitos antes de la autorización y ejecución de pagos.</t>
  </si>
  <si>
    <t xml:space="preserve"> Fortalecer la supervisión y revision interna de los procesos antes del pago teniendo en cuenta las listas de chequeo correspondientes. </t>
  </si>
  <si>
    <t xml:space="preserve">El contratista de tesoreria  debera cambiar las claves de las bancas moviles cada vez que sea necesrio o que estas le soliciten, teniendo en cuenta el proceso respectivo. </t>
  </si>
  <si>
    <t xml:space="preserve">El contratista de tesoreria devuelve las cuentas radicadas para pago al area anterior, si estas presentan algun tipo de anomalia en la documentacion allegada. </t>
  </si>
  <si>
    <t>proyectar plan de mejoramiento con base en la aplicación del indice seguridad hospitalaria</t>
  </si>
  <si>
    <t xml:space="preserve">El profesional de apoyo al SST lleva a cabo acrtualizacion del procedimiento de uso racional de elementos de proteccion personal y se socializa al personal relacionada sobre riesgo biológico y el uso de EPP. Como evidencia queda listado de asistencia de la socializacion </t>
  </si>
  <si>
    <r>
      <t xml:space="preserve">Adquisición de Bienes y Servicios - </t>
    </r>
    <r>
      <rPr>
        <b/>
        <sz val="9"/>
        <rFont val="Arial"/>
        <family val="2"/>
      </rPr>
      <t>CONTRATACIÓN OPS</t>
    </r>
  </si>
  <si>
    <r>
      <t xml:space="preserve">Gestión Financiera - </t>
    </r>
    <r>
      <rPr>
        <b/>
        <sz val="9"/>
        <rFont val="Arial"/>
        <family val="2"/>
      </rPr>
      <t>TESORERIA</t>
    </r>
  </si>
  <si>
    <r>
      <t xml:space="preserve">Gestión Financiera </t>
    </r>
    <r>
      <rPr>
        <sz val="9"/>
        <rFont val="Arial"/>
        <family val="2"/>
      </rPr>
      <t>Cartera</t>
    </r>
  </si>
  <si>
    <r>
      <rPr>
        <b/>
        <sz val="9"/>
        <color rgb="FFFF0000"/>
        <rFont val="Arial"/>
        <family val="2"/>
      </rPr>
      <t xml:space="preserve">  </t>
    </r>
    <r>
      <rPr>
        <sz val="9"/>
        <color theme="1"/>
        <rFont val="Arial"/>
        <family val="2"/>
      </rPr>
      <t>Evaluación Independiente                 Control Interno de gestión</t>
    </r>
  </si>
  <si>
    <r>
      <t xml:space="preserve">Gestión Financiera </t>
    </r>
    <r>
      <rPr>
        <sz val="9"/>
        <rFont val="Arial"/>
        <family val="2"/>
      </rPr>
      <t>Tesorería</t>
    </r>
  </si>
  <si>
    <t>Espacio insufiente para el alamacenamiento de los soportes documentales en el Archivo Central de la Entidad, no permite aplicar los lienamientos normativos del archivo General de la Nacion</t>
  </si>
  <si>
    <t>Afectación institucional por deterioro o pérdida de la información de la entidad, esposición a sansiones disciplinarias</t>
  </si>
  <si>
    <t xml:space="preserve">muy alta </t>
  </si>
  <si>
    <t>La Subdirección Administrativa realiza la gestión para la adecuación y la asignación del espacio físic para ir de manera programada ubicando y organizando la información en el Arcivo Central</t>
  </si>
  <si>
    <t>Elaborar proyecto para adecuación y/o construcción de edificio y/o área destinada para custodia, almacenamiento y conservación de documentos de archivo, de manera definitiva</t>
  </si>
  <si>
    <t xml:space="preserve">Gestion documental </t>
  </si>
  <si>
    <t>La falta de espacio físico, no permite la ejecución del plan de transferencias, incumpliendo la directriz del Archivo General de la Nación</t>
  </si>
  <si>
    <t xml:space="preserve">
Incumplir con la normatividad obligatoria expone a la entidad a sanciones por parte del Estado.F179</t>
  </si>
  <si>
    <t>La necesidad urgente de reasignar espacios para el almacenamiento de los documentos en el archivo central, es conocida y gestionada por la Subdirección Administrativa</t>
  </si>
  <si>
    <t>Gestionar la ubciación de nuevos espacios para facilitar la ubicación de los documentos del archivo central, evitando de esta manera su deterioro</t>
  </si>
  <si>
    <t>Por falta de conocimiento se estanca el proceso, dando como resultado la  inadecuada organización y conservación de los archivos y carencia de TVD.</t>
  </si>
  <si>
    <t>El riesgo afecta a la Entidad por la falta de cumplimiento en los requerimientos de organización del archivo central y de transferencia documental</t>
  </si>
  <si>
    <t>La transferencia realizada al archivo central no cumple con los estándares normativos,  ausencia del plan de transferencia y del Formato Único de Inventario Documental</t>
  </si>
  <si>
    <r>
      <t xml:space="preserve">Gestión Financiera </t>
    </r>
    <r>
      <rPr>
        <sz val="9"/>
        <rFont val="Arial"/>
        <family val="2"/>
      </rPr>
      <t>Facturación</t>
    </r>
  </si>
  <si>
    <t>Gestión Financiera facturación</t>
  </si>
  <si>
    <t>*Registrar en el Cuadro de Trazabilidad toda QRSF que presenten los usuarios para realizar seguimiento a los tiempos de respuesta"
*Realizar informe trimestral de las QRSF recibidas y trámitadas por la oficina del SIAU"</t>
  </si>
  <si>
    <t>*garantizar espacios de participacion ciudadana en la institucion para la recepcion de PQR SF por diferentes  canales de atencion (presencial, virtual y escrito).</t>
  </si>
  <si>
    <t xml:space="preserve"> cotabilidad </t>
  </si>
  <si>
    <t>E.S.E. HOSPITAL SAN JUAN DE DIOS PAMPLONA
MAPA DE RIESGOS DE GESTIÓN CONSOLIDADO - AÑO 2026</t>
  </si>
  <si>
    <t>E.S.E. HOSPITAL SAN JUAN DE DIOS PAMPLONA
MAPA DE RIESGOS DE CORRUPCIÓN 2026</t>
  </si>
  <si>
    <t>E.S.E. HOSPITAL SAN JUAN DE DIOS PAMPLONA
MAPA DE RIESGOS FISCALES CONSOLIDADO - AÑO 2026</t>
  </si>
  <si>
    <t>E.S.E. HOSPITAL SAN JUAN DE DIOS PAMPLONA
MAPA DE RIESGOS CONFLICTO DE INTERESES -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</si>
</sst>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sz val="10"/>
      <color theme="1"/>
      <name val="Ariañ"/>
    </font>
    <font>
      <sz val="11"/>
      <color theme="1"/>
      <name val="Ariañ"/>
    </font>
    <font>
      <b/>
      <sz val="18"/>
      <name val="Arial"/>
      <family val="2"/>
    </font>
    <font>
      <sz val="10"/>
      <color rgb="FF000000"/>
      <name val="Arial"/>
      <family val="2"/>
    </font>
    <font>
      <b/>
      <sz val="28"/>
      <name val="Arial"/>
      <family val="2"/>
    </font>
    <font>
      <b/>
      <sz val="28"/>
      <name val="Ariañ"/>
    </font>
    <font>
      <b/>
      <sz val="11"/>
      <color theme="1"/>
      <name val="Calibri"/>
      <family val="2"/>
      <scheme val="minor"/>
    </font>
    <font>
      <b/>
      <sz val="9"/>
      <color theme="1"/>
      <name val="Arial"/>
      <family val="2"/>
    </font>
    <font>
      <sz val="9"/>
      <color theme="1"/>
      <name val="Arial"/>
      <family val="2"/>
    </font>
    <font>
      <sz val="9"/>
      <name val="Arial"/>
      <family val="2"/>
    </font>
    <font>
      <b/>
      <sz val="9"/>
      <name val="Arial"/>
      <family val="2"/>
    </font>
    <font>
      <sz val="9"/>
      <color theme="1"/>
      <name val="Calibri"/>
      <family val="2"/>
      <scheme val="minor"/>
    </font>
    <font>
      <sz val="9"/>
      <color rgb="FF000000"/>
      <name val="Arial"/>
      <family val="2"/>
    </font>
    <font>
      <b/>
      <sz val="9"/>
      <color rgb="FFFF0000"/>
      <name val="Arial"/>
      <family val="2"/>
    </font>
    <font>
      <sz val="9"/>
      <name val="Aptos Narrow"/>
      <family val="2"/>
    </font>
  </fonts>
  <fills count="2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CCFF99"/>
        <bgColor indexed="64"/>
      </patternFill>
    </fill>
    <fill>
      <patternFill patternType="solid">
        <fgColor rgb="FFCCCCFF"/>
        <bgColor indexed="64"/>
      </patternFill>
    </fill>
    <fill>
      <patternFill patternType="solid">
        <fgColor rgb="FFFFCCFF"/>
        <bgColor indexed="64"/>
      </patternFill>
    </fill>
    <fill>
      <patternFill patternType="solid">
        <fgColor theme="0" tint="-0.249977111117893"/>
        <bgColor indexed="64"/>
      </patternFill>
    </fill>
    <fill>
      <patternFill patternType="solid">
        <fgColor rgb="FFCCFFFF"/>
        <bgColor indexed="64"/>
      </patternFill>
    </fill>
    <fill>
      <patternFill patternType="solid">
        <fgColor theme="9" tint="0.59999389629810485"/>
        <bgColor rgb="FF000000"/>
      </patternFill>
    </fill>
    <fill>
      <patternFill patternType="solid">
        <fgColor rgb="FF00B050"/>
        <bgColor indexed="64"/>
      </patternFill>
    </fill>
    <fill>
      <patternFill patternType="solid">
        <fgColor theme="3"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xf numFmtId="9" fontId="3" fillId="0" borderId="0" applyFont="0" applyFill="0" applyBorder="0" applyAlignment="0" applyProtection="0"/>
    <xf numFmtId="43" fontId="1" fillId="0" borderId="0" applyFont="0" applyFill="0" applyBorder="0" applyAlignment="0" applyProtection="0"/>
  </cellStyleXfs>
  <cellXfs count="740">
    <xf numFmtId="0" fontId="0" fillId="0" borderId="0" xfId="0"/>
    <xf numFmtId="0" fontId="5" fillId="2" borderId="1" xfId="0" applyFont="1" applyFill="1" applyBorder="1" applyAlignment="1">
      <alignment horizontal="center" vertical="center"/>
    </xf>
    <xf numFmtId="0" fontId="0" fillId="0" borderId="0" xfId="0" applyAlignment="1">
      <alignment wrapText="1"/>
    </xf>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0" borderId="0" xfId="0" applyFont="1"/>
    <xf numFmtId="0" fontId="7" fillId="0" borderId="0" xfId="0" applyFont="1"/>
    <xf numFmtId="0" fontId="4" fillId="2" borderId="0" xfId="0" applyFont="1" applyFill="1"/>
    <xf numFmtId="0" fontId="4" fillId="5" borderId="0" xfId="0" applyFont="1" applyFill="1"/>
    <xf numFmtId="0" fontId="4" fillId="6" borderId="0" xfId="0" applyFont="1" applyFill="1"/>
    <xf numFmtId="0" fontId="7" fillId="6" borderId="0" xfId="0" applyFont="1" applyFill="1"/>
    <xf numFmtId="0" fontId="7" fillId="7" borderId="0" xfId="0" applyFont="1" applyFill="1"/>
    <xf numFmtId="0" fontId="7" fillId="8" borderId="0" xfId="0" applyFont="1" applyFill="1"/>
    <xf numFmtId="0" fontId="4" fillId="9" borderId="0" xfId="0" applyFont="1" applyFill="1"/>
    <xf numFmtId="0" fontId="4" fillId="10" borderId="0" xfId="0" applyFont="1" applyFill="1"/>
    <xf numFmtId="0" fontId="4" fillId="11" borderId="0" xfId="0" applyFont="1" applyFill="1"/>
    <xf numFmtId="0" fontId="0" fillId="12" borderId="0" xfId="0" applyFill="1"/>
    <xf numFmtId="0" fontId="4" fillId="13" borderId="0" xfId="0" applyFont="1" applyFill="1"/>
    <xf numFmtId="0" fontId="4" fillId="0" borderId="0" xfId="0" applyFont="1" applyAlignment="1">
      <alignment wrapText="1"/>
    </xf>
    <xf numFmtId="0" fontId="7" fillId="0" borderId="0" xfId="0" applyFont="1" applyAlignment="1">
      <alignment horizontal="center"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4" fillId="7" borderId="1" xfId="0" applyFont="1" applyFill="1" applyBorder="1" applyAlignment="1">
      <alignment horizontal="justify" vertical="center" wrapText="1"/>
    </xf>
    <xf numFmtId="0" fontId="4" fillId="7" borderId="1" xfId="0" applyFont="1" applyFill="1" applyBorder="1" applyAlignment="1" applyProtection="1">
      <alignment horizontal="justify" vertical="center" wrapText="1"/>
      <protection locked="0"/>
    </xf>
    <xf numFmtId="0" fontId="4" fillId="7"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lignment horizontal="justify" vertical="center" wrapText="1"/>
    </xf>
    <xf numFmtId="0" fontId="4" fillId="14" borderId="1" xfId="0" applyFont="1" applyFill="1" applyBorder="1" applyAlignment="1">
      <alignment horizontal="center" vertical="center"/>
    </xf>
    <xf numFmtId="0" fontId="4" fillId="14" borderId="1" xfId="0" applyFont="1" applyFill="1" applyBorder="1" applyAlignment="1">
      <alignment horizontal="left" vertical="center" wrapText="1"/>
    </xf>
    <xf numFmtId="0" fontId="4" fillId="15" borderId="0" xfId="0" applyFont="1" applyFill="1"/>
    <xf numFmtId="0" fontId="7" fillId="13" borderId="0" xfId="0" applyFont="1" applyFill="1"/>
    <xf numFmtId="0" fontId="7" fillId="14" borderId="0" xfId="0" applyFont="1" applyFill="1" applyAlignment="1">
      <alignment horizontal="center"/>
    </xf>
    <xf numFmtId="0" fontId="7" fillId="14" borderId="0" xfId="0" applyFont="1" applyFill="1"/>
    <xf numFmtId="0" fontId="7" fillId="14" borderId="0" xfId="0" applyFont="1" applyFill="1" applyAlignment="1">
      <alignment horizontal="center" vertical="center"/>
    </xf>
    <xf numFmtId="0" fontId="7" fillId="14" borderId="0" xfId="0" applyFont="1" applyFill="1" applyAlignment="1">
      <alignment horizontal="center" wrapText="1"/>
    </xf>
    <xf numFmtId="0" fontId="0" fillId="18" borderId="0" xfId="0" applyFill="1"/>
    <xf numFmtId="0" fontId="0" fillId="19" borderId="0" xfId="0" applyFill="1"/>
    <xf numFmtId="0" fontId="4" fillId="14" borderId="1" xfId="0" applyFont="1" applyFill="1" applyBorder="1" applyAlignment="1">
      <alignment horizontal="center" vertical="center" wrapText="1"/>
    </xf>
    <xf numFmtId="0" fontId="4" fillId="14" borderId="1" xfId="0" applyFont="1" applyFill="1" applyBorder="1"/>
    <xf numFmtId="0" fontId="4" fillId="14" borderId="1" xfId="0" applyFont="1" applyFill="1" applyBorder="1" applyAlignment="1">
      <alignment vertical="center"/>
    </xf>
    <xf numFmtId="9" fontId="4" fillId="7" borderId="2" xfId="0" applyNumberFormat="1" applyFont="1" applyFill="1" applyBorder="1" applyAlignment="1">
      <alignment horizontal="center" vertical="center"/>
    </xf>
    <xf numFmtId="0" fontId="4" fillId="8" borderId="1" xfId="0" applyFont="1" applyFill="1" applyBorder="1" applyAlignment="1" applyProtection="1">
      <alignment horizontal="justify" vertical="center" wrapText="1"/>
      <protection locked="0"/>
    </xf>
    <xf numFmtId="0" fontId="4" fillId="8" borderId="1" xfId="0" applyFont="1" applyFill="1" applyBorder="1" applyAlignment="1" applyProtection="1">
      <alignment horizontal="justify" vertical="center"/>
      <protection locked="0"/>
    </xf>
    <xf numFmtId="9" fontId="4" fillId="14" borderId="1" xfId="0" applyNumberFormat="1" applyFont="1" applyFill="1" applyBorder="1" applyAlignment="1">
      <alignment horizontal="center" vertical="center"/>
    </xf>
    <xf numFmtId="9" fontId="4" fillId="14" borderId="1" xfId="0" applyNumberFormat="1" applyFont="1" applyFill="1" applyBorder="1" applyAlignment="1">
      <alignment horizontal="center" vertical="center" wrapText="1"/>
    </xf>
    <xf numFmtId="0" fontId="4" fillId="14" borderId="1" xfId="0" applyFont="1" applyFill="1" applyBorder="1" applyAlignment="1">
      <alignment horizontal="left" wrapText="1"/>
    </xf>
    <xf numFmtId="0" fontId="4" fillId="14" borderId="1" xfId="0" applyFont="1" applyFill="1" applyBorder="1" applyAlignment="1">
      <alignment vertical="center" wrapText="1"/>
    </xf>
    <xf numFmtId="0" fontId="13" fillId="2"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1" xfId="0" applyFont="1" applyFill="1" applyBorder="1" applyAlignment="1">
      <alignment horizontal="left" vertical="center" wrapText="1"/>
    </xf>
    <xf numFmtId="9" fontId="14" fillId="11" borderId="2" xfId="0" applyNumberFormat="1" applyFont="1" applyFill="1" applyBorder="1" applyAlignment="1">
      <alignment horizontal="center" vertical="center"/>
    </xf>
    <xf numFmtId="0" fontId="0" fillId="0" borderId="1" xfId="0" applyBorder="1"/>
    <xf numFmtId="0" fontId="0" fillId="0" borderId="1" xfId="0" applyBorder="1" applyAlignment="1">
      <alignment horizontal="center"/>
    </xf>
    <xf numFmtId="0" fontId="12" fillId="0" borderId="1" xfId="0" applyFont="1" applyBorder="1" applyAlignment="1">
      <alignment horizontal="center"/>
    </xf>
    <xf numFmtId="0" fontId="14" fillId="10" borderId="2"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1" borderId="4" xfId="0" applyFont="1" applyFill="1" applyBorder="1" applyAlignment="1" applyProtection="1">
      <alignment horizontal="center" vertical="center" wrapText="1"/>
      <protection locked="0"/>
    </xf>
    <xf numFmtId="0" fontId="14" fillId="13" borderId="0" xfId="0" applyFont="1" applyFill="1"/>
    <xf numFmtId="0" fontId="0" fillId="15" borderId="0" xfId="0" applyFill="1"/>
    <xf numFmtId="0" fontId="0" fillId="17" borderId="0" xfId="0" applyFill="1"/>
    <xf numFmtId="0" fontId="4" fillId="22" borderId="0" xfId="0" applyFont="1" applyFill="1"/>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left" vertical="center" wrapText="1"/>
    </xf>
    <xf numFmtId="9" fontId="14" fillId="5" borderId="2" xfId="0" applyNumberFormat="1" applyFont="1" applyFill="1" applyBorder="1" applyAlignment="1">
      <alignment horizontal="center" vertical="center"/>
    </xf>
    <xf numFmtId="0" fontId="14" fillId="5" borderId="1" xfId="0" applyFont="1" applyFill="1" applyBorder="1" applyAlignment="1" applyProtection="1">
      <alignment vertical="center" wrapText="1"/>
      <protection locked="0"/>
    </xf>
    <xf numFmtId="0" fontId="14" fillId="5" borderId="1" xfId="0"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locked="0"/>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0" applyFont="1" applyFill="1" applyBorder="1" applyAlignment="1">
      <alignment horizontal="left" vertical="center" wrapText="1"/>
    </xf>
    <xf numFmtId="9" fontId="14" fillId="6" borderId="1" xfId="0" applyNumberFormat="1" applyFont="1" applyFill="1" applyBorder="1" applyAlignment="1">
      <alignment horizontal="center" vertical="center"/>
    </xf>
    <xf numFmtId="0" fontId="14" fillId="6" borderId="1" xfId="0" applyFont="1" applyFill="1" applyBorder="1" applyAlignment="1" applyProtection="1">
      <alignment horizontal="center" vertical="center" wrapText="1"/>
      <protection locked="0"/>
    </xf>
    <xf numFmtId="9" fontId="14" fillId="3" borderId="2"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wrapText="1"/>
    </xf>
    <xf numFmtId="9" fontId="14" fillId="3" borderId="1" xfId="0" applyNumberFormat="1" applyFont="1" applyFill="1" applyBorder="1" applyAlignment="1">
      <alignment horizontal="center" vertical="center"/>
    </xf>
    <xf numFmtId="0" fontId="14" fillId="15" borderId="1" xfId="0" applyFont="1" applyFill="1" applyBorder="1" applyAlignment="1">
      <alignment horizontal="center" vertical="center" wrapText="1"/>
    </xf>
    <xf numFmtId="0" fontId="14" fillId="15" borderId="1" xfId="0" applyFont="1" applyFill="1" applyBorder="1" applyAlignment="1">
      <alignment horizontal="center" vertical="center"/>
    </xf>
    <xf numFmtId="0" fontId="14" fillId="15" borderId="1" xfId="0" applyFont="1" applyFill="1" applyBorder="1" applyAlignment="1">
      <alignment horizontal="left" vertical="center" wrapText="1"/>
    </xf>
    <xf numFmtId="0" fontId="15" fillId="15" borderId="1" xfId="0" applyFont="1" applyFill="1" applyBorder="1" applyAlignment="1">
      <alignment horizontal="center" vertical="center"/>
    </xf>
    <xf numFmtId="0" fontId="14" fillId="15" borderId="1" xfId="0" applyFont="1" applyFill="1" applyBorder="1" applyAlignment="1" applyProtection="1">
      <alignment horizontal="left" vertical="center" wrapText="1"/>
      <protection locked="0"/>
    </xf>
    <xf numFmtId="0" fontId="14" fillId="15" borderId="1" xfId="0" applyFont="1" applyFill="1" applyBorder="1" applyAlignment="1" applyProtection="1">
      <alignment horizontal="center" vertical="center" wrapText="1"/>
      <protection locked="0"/>
    </xf>
    <xf numFmtId="0" fontId="14" fillId="15" borderId="1" xfId="0" applyFont="1" applyFill="1" applyBorder="1" applyAlignment="1">
      <alignment vertical="center" wrapText="1"/>
    </xf>
    <xf numFmtId="0" fontId="14" fillId="15" borderId="1" xfId="0" applyFont="1" applyFill="1" applyBorder="1" applyAlignment="1">
      <alignment wrapText="1"/>
    </xf>
    <xf numFmtId="9" fontId="14" fillId="4" borderId="2" xfId="0" applyNumberFormat="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5" fillId="4" borderId="3" xfId="0" applyFont="1" applyFill="1" applyBorder="1" applyAlignment="1">
      <alignment horizontal="center" vertical="center"/>
    </xf>
    <xf numFmtId="0" fontId="14" fillId="4" borderId="4" xfId="0" applyFont="1" applyFill="1" applyBorder="1" applyAlignment="1" applyProtection="1">
      <alignment horizontal="center" vertical="center" wrapText="1"/>
      <protection locked="0"/>
    </xf>
    <xf numFmtId="0" fontId="14" fillId="4" borderId="1" xfId="0" applyFont="1" applyFill="1" applyBorder="1" applyAlignment="1">
      <alignment horizontal="center" vertical="center"/>
    </xf>
    <xf numFmtId="0" fontId="14" fillId="4" borderId="1" xfId="0" applyFont="1" applyFill="1" applyBorder="1" applyAlignment="1">
      <alignment horizontal="left" vertical="center" wrapText="1"/>
    </xf>
    <xf numFmtId="9" fontId="14" fillId="4" borderId="3" xfId="0" applyNumberFormat="1" applyFont="1" applyFill="1" applyBorder="1" applyAlignment="1">
      <alignment horizontal="center" vertical="center"/>
    </xf>
    <xf numFmtId="0" fontId="14" fillId="17" borderId="1" xfId="0" applyFont="1" applyFill="1" applyBorder="1" applyAlignment="1">
      <alignment horizontal="center" vertical="center"/>
    </xf>
    <xf numFmtId="0" fontId="14" fillId="17" borderId="1" xfId="0" applyFont="1" applyFill="1" applyBorder="1" applyAlignment="1">
      <alignment horizontal="left" vertical="center" wrapText="1"/>
    </xf>
    <xf numFmtId="9" fontId="14" fillId="17" borderId="2" xfId="0" applyNumberFormat="1" applyFont="1" applyFill="1" applyBorder="1" applyAlignment="1">
      <alignment horizontal="center" vertical="center"/>
    </xf>
    <xf numFmtId="0" fontId="14" fillId="17" borderId="1" xfId="0" applyFont="1" applyFill="1" applyBorder="1" applyAlignment="1" applyProtection="1">
      <alignment vertical="center" wrapText="1"/>
      <protection locked="0"/>
    </xf>
    <xf numFmtId="0" fontId="14" fillId="17" borderId="1" xfId="0" applyFont="1" applyFill="1" applyBorder="1" applyAlignment="1" applyProtection="1">
      <alignment horizontal="center" vertical="center" wrapText="1"/>
      <protection locked="0"/>
    </xf>
    <xf numFmtId="0" fontId="14" fillId="18" borderId="2" xfId="0" applyFont="1" applyFill="1" applyBorder="1" applyAlignment="1">
      <alignment horizontal="center" vertical="center" wrapText="1"/>
    </xf>
    <xf numFmtId="0" fontId="14" fillId="18" borderId="1" xfId="0" applyFont="1" applyFill="1" applyBorder="1" applyAlignment="1">
      <alignment horizontal="center" vertical="center"/>
    </xf>
    <xf numFmtId="0" fontId="14" fillId="18" borderId="1" xfId="0" applyFont="1" applyFill="1" applyBorder="1" applyAlignment="1" applyProtection="1">
      <alignment horizontal="center" vertical="center" wrapText="1"/>
      <protection locked="0"/>
    </xf>
    <xf numFmtId="0" fontId="14" fillId="18" borderId="1" xfId="0" applyFont="1" applyFill="1" applyBorder="1" applyAlignment="1" applyProtection="1">
      <alignment horizontal="left" vertical="center" wrapText="1"/>
      <protection locked="0"/>
    </xf>
    <xf numFmtId="9" fontId="14" fillId="18" borderId="1" xfId="0" applyNumberFormat="1" applyFont="1" applyFill="1" applyBorder="1" applyAlignment="1">
      <alignment horizontal="center" vertical="center"/>
    </xf>
    <xf numFmtId="0" fontId="15" fillId="18" borderId="1" xfId="0" applyFont="1" applyFill="1" applyBorder="1" applyAlignment="1">
      <alignment horizontal="justify" vertical="center" wrapText="1"/>
    </xf>
    <xf numFmtId="0" fontId="15" fillId="18" borderId="1" xfId="0" applyFont="1" applyFill="1" applyBorder="1" applyAlignment="1">
      <alignment horizontal="center" vertical="center"/>
    </xf>
    <xf numFmtId="0" fontId="14" fillId="18" borderId="1" xfId="0" applyFont="1" applyFill="1" applyBorder="1" applyAlignment="1">
      <alignment horizontal="center" vertical="center" wrapText="1"/>
    </xf>
    <xf numFmtId="0" fontId="14" fillId="18" borderId="1" xfId="0" applyFont="1" applyFill="1" applyBorder="1" applyAlignment="1" applyProtection="1">
      <alignment horizontal="justify" vertical="center" wrapText="1"/>
      <protection locked="0"/>
    </xf>
    <xf numFmtId="9" fontId="14" fillId="6" borderId="2" xfId="0" applyNumberFormat="1" applyFont="1" applyFill="1" applyBorder="1" applyAlignment="1">
      <alignment horizontal="center" vertical="center"/>
    </xf>
    <xf numFmtId="0" fontId="14" fillId="6" borderId="1" xfId="0" applyFont="1" applyFill="1" applyBorder="1" applyAlignment="1" applyProtection="1">
      <alignment vertical="center" wrapText="1"/>
      <protection locked="0"/>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xf>
    <xf numFmtId="0" fontId="14" fillId="8" borderId="2" xfId="0" applyFont="1" applyFill="1" applyBorder="1" applyAlignment="1">
      <alignment horizontal="center" vertical="center" wrapText="1"/>
    </xf>
    <xf numFmtId="0" fontId="14" fillId="8" borderId="2" xfId="0" applyFont="1" applyFill="1" applyBorder="1" applyAlignment="1">
      <alignment horizontal="left" vertical="center" wrapText="1"/>
    </xf>
    <xf numFmtId="0" fontId="14" fillId="8" borderId="1" xfId="0" applyFont="1" applyFill="1" applyBorder="1" applyAlignment="1">
      <alignment horizontal="center" vertical="center"/>
    </xf>
    <xf numFmtId="0" fontId="14" fillId="8" borderId="1" xfId="0" applyFont="1" applyFill="1" applyBorder="1" applyAlignment="1">
      <alignment horizontal="left" vertical="center" wrapText="1"/>
    </xf>
    <xf numFmtId="9" fontId="14" fillId="8" borderId="2" xfId="0" applyNumberFormat="1" applyFont="1" applyFill="1" applyBorder="1" applyAlignment="1">
      <alignment horizontal="center" vertical="center"/>
    </xf>
    <xf numFmtId="0" fontId="15" fillId="8" borderId="2" xfId="0" applyFont="1" applyFill="1" applyBorder="1" applyAlignment="1">
      <alignment horizontal="center" vertical="center"/>
    </xf>
    <xf numFmtId="0" fontId="14" fillId="8" borderId="1" xfId="0" applyFont="1" applyFill="1" applyBorder="1" applyAlignment="1" applyProtection="1">
      <alignment vertical="center" wrapText="1"/>
      <protection locked="0"/>
    </xf>
    <xf numFmtId="0" fontId="14" fillId="8" borderId="1" xfId="0" applyFont="1" applyFill="1" applyBorder="1" applyAlignment="1" applyProtection="1">
      <alignment horizontal="center" vertical="center" wrapText="1"/>
      <protection locked="0"/>
    </xf>
    <xf numFmtId="0" fontId="14" fillId="8" borderId="4" xfId="0" applyFont="1" applyFill="1" applyBorder="1" applyAlignment="1">
      <alignment horizontal="center" vertical="center"/>
    </xf>
    <xf numFmtId="0" fontId="14" fillId="8" borderId="4" xfId="0" applyFont="1" applyFill="1" applyBorder="1" applyAlignment="1">
      <alignment horizontal="center" vertical="center" wrapText="1"/>
    </xf>
    <xf numFmtId="0" fontId="14" fillId="8" borderId="4" xfId="0" applyFont="1" applyFill="1" applyBorder="1" applyAlignment="1">
      <alignment horizontal="left" vertical="center" wrapText="1"/>
    </xf>
    <xf numFmtId="0" fontId="14" fillId="8" borderId="3" xfId="0" applyFont="1" applyFill="1" applyBorder="1" applyAlignment="1">
      <alignment horizontal="center" vertical="center"/>
    </xf>
    <xf numFmtId="0" fontId="14" fillId="14" borderId="1" xfId="0" applyFont="1" applyFill="1" applyBorder="1" applyAlignment="1">
      <alignment horizontal="center" vertical="center"/>
    </xf>
    <xf numFmtId="0" fontId="14" fillId="14" borderId="1" xfId="0" applyFont="1" applyFill="1" applyBorder="1" applyAlignment="1">
      <alignment horizontal="left" vertical="center" wrapText="1"/>
    </xf>
    <xf numFmtId="9" fontId="14" fillId="14" borderId="2" xfId="0" applyNumberFormat="1" applyFont="1" applyFill="1" applyBorder="1" applyAlignment="1">
      <alignment horizontal="center" vertical="center"/>
    </xf>
    <xf numFmtId="9" fontId="14" fillId="15" borderId="2" xfId="0" applyNumberFormat="1" applyFont="1" applyFill="1" applyBorder="1" applyAlignment="1">
      <alignment horizontal="center" vertical="center"/>
    </xf>
    <xf numFmtId="0" fontId="14" fillId="15" borderId="0" xfId="0" applyFont="1" applyFill="1" applyAlignment="1">
      <alignment wrapText="1"/>
    </xf>
    <xf numFmtId="0" fontId="14" fillId="15" borderId="1" xfId="0" applyFont="1" applyFill="1" applyBorder="1" applyProtection="1">
      <protection locked="0"/>
    </xf>
    <xf numFmtId="0" fontId="14" fillId="15" borderId="1" xfId="0" applyFont="1" applyFill="1" applyBorder="1" applyAlignment="1" applyProtection="1">
      <alignment vertical="center" wrapText="1"/>
      <protection locked="0"/>
    </xf>
    <xf numFmtId="0" fontId="14" fillId="15" borderId="1" xfId="0" applyFont="1" applyFill="1" applyBorder="1" applyAlignment="1">
      <alignment vertical="center"/>
    </xf>
    <xf numFmtId="9" fontId="14" fillId="15" borderId="2" xfId="0" applyNumberFormat="1" applyFont="1" applyFill="1" applyBorder="1" applyAlignment="1">
      <alignment vertical="center"/>
    </xf>
    <xf numFmtId="0" fontId="14" fillId="15" borderId="1" xfId="0" applyFont="1" applyFill="1" applyBorder="1" applyAlignment="1" applyProtection="1">
      <alignment horizontal="center" wrapText="1"/>
      <protection locked="0"/>
    </xf>
    <xf numFmtId="9" fontId="14" fillId="16" borderId="2" xfId="0" applyNumberFormat="1" applyFont="1" applyFill="1" applyBorder="1" applyAlignment="1">
      <alignment horizontal="center" vertical="center"/>
    </xf>
    <xf numFmtId="0" fontId="14" fillId="16" borderId="1" xfId="0" applyFont="1" applyFill="1" applyBorder="1" applyAlignment="1">
      <alignment horizontal="center" vertical="center"/>
    </xf>
    <xf numFmtId="0" fontId="14" fillId="16" borderId="1" xfId="0" applyFont="1" applyFill="1" applyBorder="1" applyAlignment="1">
      <alignment horizontal="justify" vertical="center" wrapText="1"/>
    </xf>
    <xf numFmtId="9" fontId="14" fillId="16" borderId="1" xfId="0" applyNumberFormat="1" applyFont="1" applyFill="1" applyBorder="1" applyAlignment="1">
      <alignment horizontal="center" vertical="center"/>
    </xf>
    <xf numFmtId="0" fontId="14" fillId="17" borderId="1" xfId="0" applyFont="1" applyFill="1" applyBorder="1" applyAlignment="1">
      <alignment vertical="center" wrapText="1"/>
    </xf>
    <xf numFmtId="9" fontId="14" fillId="2" borderId="2" xfId="0" applyNumberFormat="1" applyFont="1" applyFill="1" applyBorder="1" applyAlignment="1">
      <alignment horizontal="center" vertical="center"/>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14" fillId="16" borderId="1" xfId="0" applyFont="1" applyFill="1" applyBorder="1" applyAlignment="1">
      <alignment horizontal="left" vertical="center" wrapText="1"/>
    </xf>
    <xf numFmtId="0" fontId="14" fillId="16" borderId="1" xfId="0" applyFont="1" applyFill="1" applyBorder="1" applyAlignment="1" applyProtection="1">
      <alignment horizontal="center" vertical="center" wrapText="1"/>
      <protection locked="0"/>
    </xf>
    <xf numFmtId="0" fontId="14" fillId="16" borderId="1" xfId="0" applyFont="1" applyFill="1" applyBorder="1" applyAlignment="1" applyProtection="1">
      <alignment vertical="center" wrapText="1"/>
      <protection locked="0"/>
    </xf>
    <xf numFmtId="0" fontId="14"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6" borderId="1" xfId="0" applyFont="1" applyFill="1" applyBorder="1" applyAlignment="1">
      <alignment horizontal="justify" vertical="center" wrapText="1"/>
    </xf>
    <xf numFmtId="0" fontId="14" fillId="6" borderId="2" xfId="0" applyFont="1" applyFill="1" applyBorder="1" applyAlignment="1" applyProtection="1">
      <alignment horizontal="justify" vertical="center" wrapText="1"/>
      <protection locked="0"/>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justify" vertical="center" wrapText="1"/>
    </xf>
    <xf numFmtId="9" fontId="14" fillId="7" borderId="1" xfId="0" applyNumberFormat="1" applyFont="1" applyFill="1" applyBorder="1" applyAlignment="1">
      <alignment horizontal="center" vertical="center"/>
    </xf>
    <xf numFmtId="0" fontId="15" fillId="7" borderId="1" xfId="0" applyFont="1" applyFill="1" applyBorder="1" applyAlignment="1">
      <alignment horizontal="center" vertical="center"/>
    </xf>
    <xf numFmtId="0" fontId="14" fillId="7" borderId="1" xfId="0" applyFont="1" applyFill="1" applyBorder="1" applyAlignment="1" applyProtection="1">
      <alignment horizontal="justify" vertical="center" wrapText="1"/>
      <protection locked="0"/>
    </xf>
    <xf numFmtId="0" fontId="14" fillId="7" borderId="1" xfId="0" applyFont="1" applyFill="1" applyBorder="1" applyAlignment="1" applyProtection="1">
      <alignment horizontal="center" vertical="center" wrapText="1"/>
      <protection locked="0"/>
    </xf>
    <xf numFmtId="0" fontId="14" fillId="7" borderId="1" xfId="0" applyFont="1" applyFill="1" applyBorder="1" applyAlignment="1">
      <alignment horizontal="left" vertical="center" wrapText="1"/>
    </xf>
    <xf numFmtId="0" fontId="14" fillId="6" borderId="1" xfId="0" applyFont="1" applyFill="1" applyBorder="1" applyAlignment="1" applyProtection="1">
      <alignment horizontal="left" vertical="center" wrapText="1"/>
      <protection locked="0"/>
    </xf>
    <xf numFmtId="0" fontId="14" fillId="6" borderId="1" xfId="0" applyFont="1" applyFill="1" applyBorder="1" applyAlignment="1" applyProtection="1">
      <alignment horizontal="left" vertical="center"/>
      <protection locked="0"/>
    </xf>
    <xf numFmtId="0" fontId="14" fillId="19" borderId="1" xfId="0" applyFont="1" applyFill="1" applyBorder="1" applyAlignment="1">
      <alignment horizontal="center" vertical="center"/>
    </xf>
    <xf numFmtId="0" fontId="14" fillId="19" borderId="1" xfId="0" applyFont="1" applyFill="1" applyBorder="1" applyAlignment="1">
      <alignment horizontal="center" vertical="center" wrapText="1"/>
    </xf>
    <xf numFmtId="0" fontId="14" fillId="19" borderId="1" xfId="0" applyFont="1" applyFill="1" applyBorder="1" applyAlignment="1">
      <alignment horizontal="left" vertical="center" wrapText="1"/>
    </xf>
    <xf numFmtId="9" fontId="14" fillId="19" borderId="1" xfId="0" applyNumberFormat="1" applyFont="1" applyFill="1" applyBorder="1" applyAlignment="1">
      <alignment horizontal="center" vertical="center"/>
    </xf>
    <xf numFmtId="0" fontId="15" fillId="19" borderId="1" xfId="0" applyFont="1" applyFill="1" applyBorder="1" applyAlignment="1">
      <alignment horizontal="center" vertical="center"/>
    </xf>
    <xf numFmtId="0" fontId="14" fillId="19" borderId="1" xfId="0" applyFont="1" applyFill="1" applyBorder="1" applyAlignment="1" applyProtection="1">
      <alignment vertical="center" wrapText="1"/>
      <protection locked="0"/>
    </xf>
    <xf numFmtId="0" fontId="14" fillId="19" borderId="1"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4" fillId="2" borderId="1" xfId="0" applyFont="1" applyFill="1" applyBorder="1" applyAlignment="1">
      <alignment horizontal="justify" vertical="center" wrapText="1"/>
    </xf>
    <xf numFmtId="9" fontId="14"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14" fillId="20" borderId="1" xfId="0" applyFont="1" applyFill="1" applyBorder="1" applyAlignment="1">
      <alignment horizontal="justify" vertical="center" wrapText="1"/>
    </xf>
    <xf numFmtId="0" fontId="14" fillId="20" borderId="1" xfId="0" applyFont="1" applyFill="1" applyBorder="1" applyAlignment="1">
      <alignment horizontal="center" vertical="center"/>
    </xf>
    <xf numFmtId="9" fontId="14" fillId="20" borderId="1" xfId="0" applyNumberFormat="1" applyFont="1" applyFill="1" applyBorder="1" applyAlignment="1">
      <alignment horizontal="center" vertical="center"/>
    </xf>
    <xf numFmtId="0" fontId="14" fillId="20" borderId="1" xfId="0" applyFont="1" applyFill="1" applyBorder="1" applyAlignment="1" applyProtection="1">
      <alignment horizontal="justify" vertical="center" wrapText="1"/>
      <protection locked="0"/>
    </xf>
    <xf numFmtId="0" fontId="14" fillId="20" borderId="1" xfId="0" applyFont="1" applyFill="1" applyBorder="1" applyAlignment="1" applyProtection="1">
      <alignment horizontal="center" vertical="center" wrapText="1"/>
      <protection locked="0"/>
    </xf>
    <xf numFmtId="0" fontId="14" fillId="18" borderId="1" xfId="0" applyFont="1" applyFill="1" applyBorder="1" applyAlignment="1">
      <alignment horizontal="justify" vertical="center" wrapText="1"/>
    </xf>
    <xf numFmtId="0" fontId="14" fillId="18" borderId="1" xfId="0" applyFont="1" applyFill="1" applyBorder="1" applyAlignment="1">
      <alignment horizontal="left" vertical="center" wrapText="1"/>
    </xf>
    <xf numFmtId="0" fontId="14" fillId="18" borderId="2" xfId="0" applyFont="1" applyFill="1" applyBorder="1" applyAlignment="1" applyProtection="1">
      <alignment horizontal="center" vertical="center" wrapText="1"/>
      <protection locked="0"/>
    </xf>
    <xf numFmtId="0" fontId="14" fillId="10" borderId="1" xfId="0" applyFont="1" applyFill="1" applyBorder="1" applyAlignment="1">
      <alignment horizontal="center" vertical="center"/>
    </xf>
    <xf numFmtId="9" fontId="14" fillId="10" borderId="2" xfId="0" applyNumberFormat="1" applyFont="1" applyFill="1" applyBorder="1" applyAlignment="1">
      <alignment horizontal="center" vertical="center"/>
    </xf>
    <xf numFmtId="9" fontId="14" fillId="10" borderId="1" xfId="0" applyNumberFormat="1" applyFont="1" applyFill="1" applyBorder="1" applyAlignment="1">
      <alignment horizontal="center" vertical="center"/>
    </xf>
    <xf numFmtId="0" fontId="15" fillId="10" borderId="1" xfId="0" applyFont="1" applyFill="1" applyBorder="1" applyAlignment="1">
      <alignment horizontal="center" vertical="center"/>
    </xf>
    <xf numFmtId="0" fontId="14" fillId="10"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1" xfId="0" applyFont="1" applyFill="1" applyBorder="1" applyAlignment="1">
      <alignment horizontal="center" vertical="center" wrapText="1"/>
    </xf>
    <xf numFmtId="0" fontId="14" fillId="8" borderId="2" xfId="0" applyFont="1" applyFill="1" applyBorder="1" applyAlignment="1" applyProtection="1">
      <alignment horizontal="center" vertical="center" wrapText="1"/>
      <protection locked="0"/>
    </xf>
    <xf numFmtId="0" fontId="14" fillId="8" borderId="4" xfId="0" applyFont="1" applyFill="1" applyBorder="1" applyAlignment="1" applyProtection="1">
      <alignment horizontal="center" vertical="center" wrapText="1"/>
      <protection locked="0"/>
    </xf>
    <xf numFmtId="0" fontId="18" fillId="18" borderId="1" xfId="0" applyFont="1" applyFill="1" applyBorder="1" applyAlignment="1">
      <alignment horizontal="center" vertical="center" wrapText="1"/>
    </xf>
    <xf numFmtId="0" fontId="14" fillId="18" borderId="1" xfId="0" applyFont="1" applyFill="1" applyBorder="1" applyAlignment="1" applyProtection="1">
      <alignment horizontal="center" vertical="center"/>
      <protection locked="0"/>
    </xf>
    <xf numFmtId="0" fontId="18" fillId="8" borderId="2" xfId="0" applyFont="1" applyFill="1" applyBorder="1" applyAlignment="1">
      <alignment horizontal="center" vertical="center" wrapText="1"/>
    </xf>
    <xf numFmtId="0" fontId="18" fillId="8" borderId="2" xfId="0" applyFont="1" applyFill="1" applyBorder="1" applyAlignment="1">
      <alignment vertical="center" wrapText="1"/>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vertical="center"/>
      <protection locked="0"/>
    </xf>
    <xf numFmtId="9" fontId="14" fillId="15" borderId="1" xfId="0" applyNumberFormat="1" applyFont="1" applyFill="1" applyBorder="1" applyAlignment="1">
      <alignment horizontal="center" vertical="center"/>
    </xf>
    <xf numFmtId="9" fontId="14" fillId="8" borderId="1" xfId="0" applyNumberFormat="1" applyFont="1" applyFill="1" applyBorder="1" applyAlignment="1">
      <alignment horizontal="center" vertical="center" wrapText="1"/>
    </xf>
    <xf numFmtId="0" fontId="20" fillId="21" borderId="22" xfId="0" applyFont="1" applyFill="1" applyBorder="1" applyAlignment="1">
      <alignment horizontal="center" vertical="center" wrapText="1"/>
    </xf>
    <xf numFmtId="9" fontId="14" fillId="14" borderId="1" xfId="0" applyNumberFormat="1" applyFont="1" applyFill="1" applyBorder="1" applyAlignment="1">
      <alignment horizontal="center" vertical="center"/>
    </xf>
    <xf numFmtId="0" fontId="15" fillId="14" borderId="1" xfId="0" applyFont="1" applyFill="1" applyBorder="1" applyAlignment="1">
      <alignment horizontal="center" vertical="center"/>
    </xf>
    <xf numFmtId="0" fontId="14" fillId="14" borderId="1" xfId="0" applyFont="1" applyFill="1" applyBorder="1" applyAlignment="1" applyProtection="1">
      <alignment horizontal="justify"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vertical="center" wrapText="1"/>
    </xf>
    <xf numFmtId="0" fontId="14" fillId="14" borderId="1" xfId="0" applyFont="1" applyFill="1" applyBorder="1" applyAlignment="1">
      <alignment horizontal="left" vertical="center"/>
    </xf>
    <xf numFmtId="0" fontId="14" fillId="17" borderId="4" xfId="0" applyFont="1" applyFill="1" applyBorder="1" applyAlignment="1">
      <alignment vertical="center"/>
    </xf>
    <xf numFmtId="0" fontId="0" fillId="13" borderId="0" xfId="0" applyFill="1"/>
    <xf numFmtId="0" fontId="14" fillId="15" borderId="1" xfId="0" applyFont="1" applyFill="1" applyBorder="1" applyAlignment="1" applyProtection="1">
      <alignment wrapText="1"/>
      <protection locked="0"/>
    </xf>
    <xf numFmtId="0" fontId="14" fillId="23" borderId="1" xfId="0" applyFont="1" applyFill="1" applyBorder="1" applyAlignment="1" applyProtection="1">
      <alignment horizontal="center" vertical="center" wrapText="1"/>
      <protection locked="0"/>
    </xf>
    <xf numFmtId="0" fontId="14" fillId="23" borderId="0" xfId="0" applyFont="1" applyFill="1" applyAlignment="1">
      <alignment horizontal="center" vertical="center" wrapText="1"/>
    </xf>
    <xf numFmtId="0" fontId="14" fillId="23" borderId="1" xfId="0" applyFont="1" applyFill="1" applyBorder="1" applyAlignment="1">
      <alignment horizontal="center" vertical="center" wrapText="1"/>
    </xf>
    <xf numFmtId="0" fontId="14" fillId="23" borderId="1" xfId="0" applyFont="1" applyFill="1" applyBorder="1" applyAlignment="1">
      <alignment horizontal="center" vertical="center"/>
    </xf>
    <xf numFmtId="0" fontId="14" fillId="23" borderId="1" xfId="0" applyFont="1" applyFill="1" applyBorder="1" applyAlignment="1" applyProtection="1">
      <alignment horizontal="left" vertical="center" wrapText="1"/>
      <protection locked="0"/>
    </xf>
    <xf numFmtId="9" fontId="14" fillId="23" borderId="2" xfId="0" applyNumberFormat="1" applyFont="1" applyFill="1" applyBorder="1" applyAlignment="1">
      <alignment horizontal="center" vertical="center"/>
    </xf>
    <xf numFmtId="9" fontId="14" fillId="23" borderId="1" xfId="0" applyNumberFormat="1" applyFont="1" applyFill="1" applyBorder="1" applyAlignment="1">
      <alignment horizontal="center" vertical="center"/>
    </xf>
    <xf numFmtId="9" fontId="17" fillId="23" borderId="1" xfId="0" applyNumberFormat="1" applyFont="1" applyFill="1" applyBorder="1" applyAlignment="1">
      <alignment horizontal="center" vertical="center"/>
    </xf>
    <xf numFmtId="0" fontId="17" fillId="23" borderId="1" xfId="0" applyFont="1" applyFill="1" applyBorder="1" applyAlignment="1">
      <alignment horizontal="center" vertical="center"/>
    </xf>
    <xf numFmtId="0" fontId="14" fillId="23" borderId="1" xfId="0" applyFont="1" applyFill="1" applyBorder="1" applyAlignment="1">
      <alignment horizontal="left" vertical="center" wrapText="1"/>
    </xf>
    <xf numFmtId="0" fontId="17" fillId="23" borderId="1" xfId="0" applyFont="1" applyFill="1" applyBorder="1" applyAlignment="1">
      <alignment horizontal="center"/>
    </xf>
    <xf numFmtId="0" fontId="14" fillId="23" borderId="1" xfId="0" applyFont="1" applyFill="1" applyBorder="1" applyAlignment="1">
      <alignment horizontal="center" wrapText="1"/>
    </xf>
    <xf numFmtId="0" fontId="7" fillId="13" borderId="0" xfId="0" applyFont="1" applyFill="1" applyAlignment="1">
      <alignment horizontal="center"/>
    </xf>
    <xf numFmtId="0" fontId="7" fillId="13" borderId="0" xfId="0" applyFont="1" applyFill="1" applyAlignment="1">
      <alignment horizontal="center" vertical="center"/>
    </xf>
    <xf numFmtId="0" fontId="7" fillId="13" borderId="0" xfId="0" applyFont="1" applyFill="1" applyAlignment="1">
      <alignment horizontal="center" wrapText="1"/>
    </xf>
    <xf numFmtId="0" fontId="14" fillId="14" borderId="2" xfId="0" applyFont="1" applyFill="1" applyBorder="1" applyAlignment="1" applyProtection="1">
      <alignment horizontal="center" vertical="center" wrapText="1"/>
      <protection locked="0"/>
    </xf>
    <xf numFmtId="0" fontId="14" fillId="14" borderId="4" xfId="0" applyFont="1" applyFill="1" applyBorder="1" applyAlignment="1" applyProtection="1">
      <alignment horizontal="center" vertical="center" wrapText="1"/>
      <protection locked="0"/>
    </xf>
    <xf numFmtId="0" fontId="14" fillId="18" borderId="2" xfId="0" applyFont="1" applyFill="1" applyBorder="1" applyAlignment="1">
      <alignment horizontal="center" vertical="center" wrapText="1"/>
    </xf>
    <xf numFmtId="0" fontId="14" fillId="18" borderId="3"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14" fillId="18" borderId="2" xfId="0" applyFont="1" applyFill="1" applyBorder="1" applyAlignment="1">
      <alignment horizontal="center" vertical="center"/>
    </xf>
    <xf numFmtId="0" fontId="14" fillId="18" borderId="3" xfId="0" applyFont="1" applyFill="1" applyBorder="1" applyAlignment="1">
      <alignment horizontal="center" vertical="center"/>
    </xf>
    <xf numFmtId="0" fontId="14" fillId="18" borderId="4" xfId="0" applyFont="1" applyFill="1" applyBorder="1" applyAlignment="1">
      <alignment horizontal="center" vertical="center"/>
    </xf>
    <xf numFmtId="0" fontId="14" fillId="18" borderId="2" xfId="0" applyFont="1" applyFill="1" applyBorder="1" applyAlignment="1" applyProtection="1">
      <alignment horizontal="center" vertical="center" wrapText="1"/>
      <protection locked="0"/>
    </xf>
    <xf numFmtId="0" fontId="14" fillId="18" borderId="4"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16" borderId="2" xfId="0" applyFont="1" applyFill="1" applyBorder="1" applyAlignment="1" applyProtection="1">
      <alignment horizontal="center" vertical="center" wrapText="1"/>
      <protection locked="0"/>
    </xf>
    <xf numFmtId="0" fontId="14" fillId="16" borderId="3" xfId="0" applyFont="1" applyFill="1" applyBorder="1" applyAlignment="1" applyProtection="1">
      <alignment horizontal="center" vertical="center" wrapText="1"/>
      <protection locked="0"/>
    </xf>
    <xf numFmtId="0" fontId="14" fillId="16" borderId="4" xfId="0" applyFont="1" applyFill="1" applyBorder="1" applyAlignment="1" applyProtection="1">
      <alignment horizontal="center" vertical="center" wrapText="1"/>
      <protection locked="0"/>
    </xf>
    <xf numFmtId="0" fontId="14" fillId="18" borderId="1" xfId="0" applyFont="1" applyFill="1" applyBorder="1" applyAlignment="1">
      <alignment horizontal="center" vertical="center"/>
    </xf>
    <xf numFmtId="0" fontId="14" fillId="18" borderId="1" xfId="0" applyFont="1" applyFill="1" applyBorder="1" applyAlignment="1">
      <alignment horizontal="left" vertical="center" wrapText="1"/>
    </xf>
    <xf numFmtId="0" fontId="14" fillId="18" borderId="1" xfId="0" applyFont="1" applyFill="1" applyBorder="1" applyAlignment="1">
      <alignment horizontal="justify" vertical="center" wrapText="1"/>
    </xf>
    <xf numFmtId="0" fontId="14" fillId="18" borderId="1" xfId="0" applyFont="1" applyFill="1" applyBorder="1" applyAlignment="1">
      <alignment horizontal="center" vertical="center" wrapText="1"/>
    </xf>
    <xf numFmtId="0" fontId="15" fillId="18" borderId="1" xfId="0" applyFont="1" applyFill="1" applyBorder="1" applyAlignment="1">
      <alignment horizontal="center" vertical="center"/>
    </xf>
    <xf numFmtId="0" fontId="14" fillId="20" borderId="1" xfId="0" applyFont="1" applyFill="1" applyBorder="1" applyAlignment="1">
      <alignment horizontal="center" vertical="center"/>
    </xf>
    <xf numFmtId="0" fontId="14" fillId="20" borderId="1" xfId="0" applyFont="1" applyFill="1" applyBorder="1" applyAlignment="1">
      <alignment horizontal="justify" vertical="center" wrapText="1"/>
    </xf>
    <xf numFmtId="0" fontId="14" fillId="20" borderId="1" xfId="0" applyFont="1" applyFill="1" applyBorder="1" applyAlignment="1">
      <alignment horizontal="center" vertical="center" wrapText="1"/>
    </xf>
    <xf numFmtId="0" fontId="15" fillId="20" borderId="1" xfId="0" applyFont="1" applyFill="1" applyBorder="1" applyAlignment="1">
      <alignment horizontal="center" vertical="center"/>
    </xf>
    <xf numFmtId="0" fontId="14" fillId="20" borderId="2" xfId="0" applyFont="1" applyFill="1" applyBorder="1" applyAlignment="1">
      <alignment horizontal="center" vertical="center"/>
    </xf>
    <xf numFmtId="0" fontId="14" fillId="20" borderId="4"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1" xfId="0" applyFont="1" applyFill="1" applyBorder="1" applyAlignment="1">
      <alignment horizontal="justify" vertical="center" wrapText="1"/>
    </xf>
    <xf numFmtId="0" fontId="15" fillId="2" borderId="1" xfId="0" applyFont="1" applyFill="1" applyBorder="1" applyAlignment="1">
      <alignment horizontal="center" vertical="center"/>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2"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4" fillId="6" borderId="1" xfId="0" applyFont="1" applyFill="1" applyBorder="1" applyAlignment="1">
      <alignment horizontal="center" vertical="center" wrapText="1"/>
    </xf>
    <xf numFmtId="0" fontId="15" fillId="6" borderId="1" xfId="0" applyFont="1" applyFill="1" applyBorder="1" applyAlignment="1" applyProtection="1">
      <alignment horizontal="center" vertical="center" wrapText="1"/>
      <protection locked="0"/>
    </xf>
    <xf numFmtId="0" fontId="15"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7" borderId="2" xfId="0" applyFont="1" applyFill="1" applyBorder="1" applyAlignment="1" applyProtection="1">
      <alignment horizontal="center" vertical="center" wrapText="1"/>
      <protection locked="0"/>
    </xf>
    <xf numFmtId="0" fontId="14" fillId="7" borderId="4"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protection locked="0"/>
    </xf>
    <xf numFmtId="9" fontId="14" fillId="6" borderId="2" xfId="0" applyNumberFormat="1" applyFont="1" applyFill="1" applyBorder="1" applyAlignment="1">
      <alignment horizontal="center" vertical="center"/>
    </xf>
    <xf numFmtId="9" fontId="14" fillId="6" borderId="3" xfId="0" applyNumberFormat="1" applyFont="1" applyFill="1" applyBorder="1" applyAlignment="1">
      <alignment horizontal="center" vertical="center"/>
    </xf>
    <xf numFmtId="9" fontId="14" fillId="6" borderId="4" xfId="0" applyNumberFormat="1" applyFont="1" applyFill="1" applyBorder="1" applyAlignment="1">
      <alignment horizontal="center" vertical="center"/>
    </xf>
    <xf numFmtId="0" fontId="14" fillId="7" borderId="2" xfId="0" applyFont="1" applyFill="1" applyBorder="1" applyAlignment="1">
      <alignment horizontal="left" vertical="center" wrapText="1"/>
    </xf>
    <xf numFmtId="0" fontId="14" fillId="7" borderId="4" xfId="0" applyFont="1" applyFill="1" applyBorder="1" applyAlignment="1">
      <alignment horizontal="left" vertical="center" wrapText="1"/>
    </xf>
    <xf numFmtId="0" fontId="14" fillId="14" borderId="2" xfId="0" applyFont="1" applyFill="1" applyBorder="1" applyAlignment="1">
      <alignment horizontal="center" vertical="center"/>
    </xf>
    <xf numFmtId="0" fontId="14" fillId="14" borderId="4" xfId="0" applyFont="1" applyFill="1" applyBorder="1" applyAlignment="1">
      <alignment horizontal="center" vertical="center"/>
    </xf>
    <xf numFmtId="0" fontId="15" fillId="14" borderId="2" xfId="0" applyFont="1" applyFill="1" applyBorder="1" applyAlignment="1">
      <alignment horizontal="center" vertical="center"/>
    </xf>
    <xf numFmtId="0" fontId="15" fillId="14" borderId="3" xfId="0" applyFont="1" applyFill="1" applyBorder="1" applyAlignment="1">
      <alignment horizontal="center" vertical="center"/>
    </xf>
    <xf numFmtId="0" fontId="15" fillId="14" borderId="4" xfId="0" applyFont="1" applyFill="1" applyBorder="1" applyAlignment="1">
      <alignment horizontal="center" vertical="center"/>
    </xf>
    <xf numFmtId="0" fontId="14" fillId="14" borderId="3" xfId="0" applyFont="1" applyFill="1" applyBorder="1" applyAlignment="1">
      <alignment horizontal="center" vertical="center"/>
    </xf>
    <xf numFmtId="0" fontId="14" fillId="16" borderId="2" xfId="0" applyFont="1" applyFill="1" applyBorder="1" applyAlignment="1">
      <alignment horizontal="center" vertical="center"/>
    </xf>
    <xf numFmtId="0" fontId="14" fillId="16" borderId="3" xfId="0" applyFont="1" applyFill="1" applyBorder="1" applyAlignment="1">
      <alignment horizontal="center" vertical="center"/>
    </xf>
    <xf numFmtId="0" fontId="14" fillId="16" borderId="4" xfId="0" applyFont="1" applyFill="1" applyBorder="1" applyAlignment="1">
      <alignment horizontal="center" vertical="center"/>
    </xf>
    <xf numFmtId="0" fontId="15" fillId="16" borderId="2" xfId="0" applyFont="1" applyFill="1" applyBorder="1" applyAlignment="1">
      <alignment horizontal="center" vertical="center"/>
    </xf>
    <xf numFmtId="0" fontId="15" fillId="16" borderId="3" xfId="0" applyFont="1" applyFill="1" applyBorder="1" applyAlignment="1">
      <alignment horizontal="center" vertical="center"/>
    </xf>
    <xf numFmtId="0" fontId="15" fillId="16" borderId="4" xfId="0" applyFont="1" applyFill="1" applyBorder="1" applyAlignment="1">
      <alignment horizontal="center" vertical="center"/>
    </xf>
    <xf numFmtId="0" fontId="14" fillId="16" borderId="2"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7" borderId="2" xfId="0" applyFont="1" applyFill="1" applyBorder="1" applyAlignment="1" applyProtection="1">
      <alignment horizontal="center" vertical="center" wrapText="1"/>
      <protection locked="0"/>
    </xf>
    <xf numFmtId="0" fontId="14" fillId="17" borderId="4" xfId="0" applyFont="1" applyFill="1" applyBorder="1" applyAlignment="1" applyProtection="1">
      <alignment horizontal="center" vertical="center" wrapText="1"/>
      <protection locked="0"/>
    </xf>
    <xf numFmtId="0" fontId="14" fillId="17" borderId="2" xfId="0" applyFont="1" applyFill="1" applyBorder="1" applyAlignment="1">
      <alignment horizontal="center" vertical="center"/>
    </xf>
    <xf numFmtId="0" fontId="14" fillId="17" borderId="4" xfId="0" applyFont="1" applyFill="1" applyBorder="1" applyAlignment="1">
      <alignment horizontal="center" vertical="center"/>
    </xf>
    <xf numFmtId="0" fontId="14" fillId="17" borderId="2"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7" borderId="3" xfId="0" applyFont="1" applyFill="1" applyBorder="1" applyAlignment="1" applyProtection="1">
      <alignment horizontal="center" vertical="center" wrapText="1"/>
      <protection locked="0"/>
    </xf>
    <xf numFmtId="0" fontId="14" fillId="14" borderId="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4" xfId="0" applyFont="1" applyFill="1" applyBorder="1" applyAlignment="1">
      <alignment horizontal="center" vertical="center" wrapText="1"/>
    </xf>
    <xf numFmtId="9" fontId="14" fillId="17" borderId="2" xfId="0" applyNumberFormat="1" applyFont="1" applyFill="1" applyBorder="1" applyAlignment="1">
      <alignment horizontal="center" vertical="center"/>
    </xf>
    <xf numFmtId="9" fontId="14" fillId="17" borderId="4" xfId="0" applyNumberFormat="1" applyFont="1" applyFill="1" applyBorder="1" applyAlignment="1">
      <alignment horizontal="center" vertical="center"/>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xf>
    <xf numFmtId="0" fontId="14" fillId="14" borderId="3" xfId="0" applyFont="1" applyFill="1" applyBorder="1" applyAlignment="1" applyProtection="1">
      <alignment horizontal="center" vertical="center" wrapText="1"/>
      <protection locked="0"/>
    </xf>
    <xf numFmtId="0" fontId="14" fillId="8" borderId="4"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19" borderId="2" xfId="0" applyFont="1" applyFill="1" applyBorder="1" applyAlignment="1">
      <alignment horizontal="center" vertical="center"/>
    </xf>
    <xf numFmtId="0" fontId="14" fillId="19" borderId="3" xfId="0" applyFont="1" applyFill="1" applyBorder="1" applyAlignment="1">
      <alignment horizontal="center" vertical="center"/>
    </xf>
    <xf numFmtId="0" fontId="14" fillId="19" borderId="4" xfId="0" applyFont="1" applyFill="1" applyBorder="1" applyAlignment="1">
      <alignment horizontal="center" vertical="center"/>
    </xf>
    <xf numFmtId="0" fontId="14" fillId="19" borderId="2"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19" borderId="4" xfId="0" applyFont="1" applyFill="1" applyBorder="1" applyAlignment="1">
      <alignment horizontal="center" vertical="center" wrapText="1"/>
    </xf>
    <xf numFmtId="0" fontId="14" fillId="6" borderId="2" xfId="0" applyFont="1" applyFill="1" applyBorder="1" applyAlignment="1">
      <alignment horizontal="left" vertical="center"/>
    </xf>
    <xf numFmtId="0" fontId="14" fillId="6" borderId="3" xfId="0" applyFont="1" applyFill="1" applyBorder="1" applyAlignment="1">
      <alignment horizontal="left" vertical="center"/>
    </xf>
    <xf numFmtId="0" fontId="14" fillId="6" borderId="4" xfId="0" applyFont="1" applyFill="1" applyBorder="1" applyAlignment="1">
      <alignment horizontal="left" vertical="center"/>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4" fillId="6" borderId="1" xfId="0" applyFont="1" applyFill="1" applyBorder="1" applyAlignment="1">
      <alignment horizontal="center" vertical="center"/>
    </xf>
    <xf numFmtId="0" fontId="14" fillId="15" borderId="2" xfId="0" applyFont="1" applyFill="1" applyBorder="1" applyAlignment="1">
      <alignment horizontal="left" vertical="center" wrapText="1"/>
    </xf>
    <xf numFmtId="0" fontId="14" fillId="15" borderId="3"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center" vertical="center"/>
    </xf>
    <xf numFmtId="9" fontId="14" fillId="16" borderId="2" xfId="0" applyNumberFormat="1" applyFont="1" applyFill="1" applyBorder="1" applyAlignment="1">
      <alignment horizontal="center" vertical="center"/>
    </xf>
    <xf numFmtId="9" fontId="14" fillId="16" borderId="3" xfId="0" applyNumberFormat="1" applyFont="1" applyFill="1" applyBorder="1" applyAlignment="1">
      <alignment horizontal="center" vertical="center"/>
    </xf>
    <xf numFmtId="9" fontId="14" fillId="16" borderId="4" xfId="0" applyNumberFormat="1" applyFont="1" applyFill="1" applyBorder="1" applyAlignment="1">
      <alignment horizontal="center" vertical="center"/>
    </xf>
    <xf numFmtId="9" fontId="14" fillId="16" borderId="1" xfId="0" applyNumberFormat="1" applyFont="1" applyFill="1" applyBorder="1" applyAlignment="1">
      <alignment horizontal="center" vertical="center"/>
    </xf>
    <xf numFmtId="0" fontId="14" fillId="2" borderId="3" xfId="0" applyFont="1" applyFill="1" applyBorder="1" applyAlignment="1">
      <alignment horizontal="center" vertical="center" wrapText="1"/>
    </xf>
    <xf numFmtId="0" fontId="14" fillId="17" borderId="3" xfId="0" applyFont="1" applyFill="1" applyBorder="1" applyAlignment="1">
      <alignment horizontal="center" vertical="center"/>
    </xf>
    <xf numFmtId="0" fontId="14" fillId="17" borderId="3" xfId="0" applyFont="1" applyFill="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7" borderId="1"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14" fillId="16" borderId="2" xfId="0" applyFont="1" applyFill="1" applyBorder="1" applyAlignment="1">
      <alignment horizontal="left" vertical="center" wrapText="1"/>
    </xf>
    <xf numFmtId="0" fontId="14" fillId="16" borderId="3" xfId="0" applyFont="1" applyFill="1" applyBorder="1" applyAlignment="1">
      <alignment horizontal="left" vertical="center" wrapText="1"/>
    </xf>
    <xf numFmtId="0" fontId="14" fillId="16" borderId="4" xfId="0" applyFont="1" applyFill="1" applyBorder="1" applyAlignment="1">
      <alignment horizontal="left" vertical="center" wrapText="1"/>
    </xf>
    <xf numFmtId="0" fontId="14" fillId="15" borderId="2"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4" borderId="2"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14" borderId="4" xfId="0" applyFont="1" applyFill="1" applyBorder="1" applyAlignment="1">
      <alignment horizontal="left" vertical="center" wrapText="1"/>
    </xf>
    <xf numFmtId="0" fontId="15" fillId="17" borderId="2" xfId="0" applyFont="1" applyFill="1" applyBorder="1" applyAlignment="1">
      <alignment horizontal="center" vertical="center"/>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xf>
    <xf numFmtId="0" fontId="15" fillId="15" borderId="2" xfId="0" applyFont="1" applyFill="1" applyBorder="1" applyAlignment="1">
      <alignment horizontal="center" vertical="center"/>
    </xf>
    <xf numFmtId="0" fontId="15" fillId="15" borderId="3" xfId="0" applyFont="1" applyFill="1" applyBorder="1" applyAlignment="1">
      <alignment horizontal="center" vertical="center"/>
    </xf>
    <xf numFmtId="0" fontId="15" fillId="15" borderId="4" xfId="0" applyFont="1" applyFill="1" applyBorder="1" applyAlignment="1">
      <alignment horizontal="center" vertical="center"/>
    </xf>
    <xf numFmtId="0" fontId="14" fillId="16" borderId="2" xfId="0" applyFont="1" applyFill="1" applyBorder="1" applyAlignment="1">
      <alignment horizontal="left" vertical="center"/>
    </xf>
    <xf numFmtId="0" fontId="14" fillId="16" borderId="3" xfId="0" applyFont="1" applyFill="1" applyBorder="1" applyAlignment="1">
      <alignment horizontal="left" vertical="center"/>
    </xf>
    <xf numFmtId="0" fontId="14" fillId="16" borderId="4" xfId="0" applyFont="1" applyFill="1" applyBorder="1" applyAlignment="1">
      <alignment horizontal="left" vertical="center"/>
    </xf>
    <xf numFmtId="0" fontId="14" fillId="17" borderId="2" xfId="0" applyFont="1" applyFill="1" applyBorder="1" applyAlignment="1">
      <alignment horizontal="left" vertical="center" wrapText="1"/>
    </xf>
    <xf numFmtId="0" fontId="14" fillId="17" borderId="3" xfId="0" applyFont="1" applyFill="1" applyBorder="1" applyAlignment="1">
      <alignment horizontal="left" vertical="center" wrapText="1"/>
    </xf>
    <xf numFmtId="0" fontId="14" fillId="17" borderId="4" xfId="0" applyFont="1" applyFill="1" applyBorder="1" applyAlignment="1">
      <alignment horizontal="left" vertical="center" wrapText="1"/>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4" fillId="8" borderId="2"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14" fillId="15" borderId="1" xfId="0" applyFont="1" applyFill="1" applyBorder="1" applyAlignment="1">
      <alignment horizontal="center" vertical="center"/>
    </xf>
    <xf numFmtId="0" fontId="14" fillId="17" borderId="1" xfId="0" applyFont="1" applyFill="1" applyBorder="1" applyAlignment="1">
      <alignment horizontal="center" vertical="center" wrapText="1"/>
    </xf>
    <xf numFmtId="9" fontId="14" fillId="2" borderId="2" xfId="0" applyNumberFormat="1" applyFont="1" applyFill="1" applyBorder="1" applyAlignment="1">
      <alignment horizontal="center" vertical="center"/>
    </xf>
    <xf numFmtId="9" fontId="14" fillId="2" borderId="3" xfId="0" applyNumberFormat="1" applyFont="1" applyFill="1" applyBorder="1" applyAlignment="1">
      <alignment horizontal="center" vertical="center"/>
    </xf>
    <xf numFmtId="9" fontId="14" fillId="2" borderId="4" xfId="0" applyNumberFormat="1"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textRotation="90"/>
    </xf>
    <xf numFmtId="0" fontId="5" fillId="2" borderId="4" xfId="0" applyFont="1" applyFill="1" applyBorder="1" applyAlignment="1">
      <alignment horizontal="center" vertical="center" textRotation="90"/>
    </xf>
    <xf numFmtId="0" fontId="14" fillId="17"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15" fillId="8" borderId="4" xfId="0" applyFont="1" applyFill="1" applyBorder="1" applyAlignment="1">
      <alignment horizontal="center" vertical="center"/>
    </xf>
    <xf numFmtId="0" fontId="10" fillId="0" borderId="13"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wrapText="1"/>
      <protection locked="0"/>
    </xf>
    <xf numFmtId="0" fontId="14" fillId="3" borderId="3" xfId="0" applyFont="1" applyFill="1" applyBorder="1" applyAlignment="1" applyProtection="1">
      <alignment horizontal="center" wrapText="1"/>
      <protection locked="0"/>
    </xf>
    <xf numFmtId="0" fontId="14" fillId="3" borderId="4" xfId="0" applyFont="1" applyFill="1" applyBorder="1" applyAlignment="1" applyProtection="1">
      <alignment horizontal="center" wrapText="1"/>
      <protection locked="0"/>
    </xf>
    <xf numFmtId="0" fontId="14" fillId="19" borderId="2" xfId="0" applyFont="1" applyFill="1" applyBorder="1" applyAlignment="1" applyProtection="1">
      <alignment horizontal="center" vertical="center" wrapText="1"/>
      <protection locked="0"/>
    </xf>
    <xf numFmtId="0" fontId="14" fillId="19" borderId="3" xfId="0" applyFont="1" applyFill="1" applyBorder="1" applyAlignment="1" applyProtection="1">
      <alignment horizontal="center" vertical="center" wrapText="1"/>
      <protection locked="0"/>
    </xf>
    <xf numFmtId="0" fontId="14" fillId="19" borderId="4" xfId="0" applyFont="1" applyFill="1" applyBorder="1" applyAlignment="1" applyProtection="1">
      <alignment horizontal="center" vertical="center" wrapText="1"/>
      <protection locked="0"/>
    </xf>
    <xf numFmtId="0" fontId="14" fillId="10" borderId="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3" xfId="0" applyFont="1" applyFill="1" applyBorder="1" applyAlignment="1">
      <alignment horizontal="center" vertical="center"/>
    </xf>
    <xf numFmtId="0" fontId="14" fillId="10" borderId="4"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10" borderId="4" xfId="0" applyFont="1" applyFill="1" applyBorder="1" applyAlignment="1">
      <alignment horizontal="center" vertical="center" wrapText="1"/>
    </xf>
    <xf numFmtId="0" fontId="14" fillId="10" borderId="2" xfId="0" applyFont="1" applyFill="1" applyBorder="1" applyAlignment="1">
      <alignment horizontal="left" vertical="center" wrapText="1"/>
    </xf>
    <xf numFmtId="0" fontId="14" fillId="10" borderId="3" xfId="0" applyFont="1" applyFill="1" applyBorder="1" applyAlignment="1">
      <alignment horizontal="left" vertical="center" wrapText="1"/>
    </xf>
    <xf numFmtId="0" fontId="14" fillId="10" borderId="4" xfId="0" applyFont="1" applyFill="1" applyBorder="1" applyAlignment="1">
      <alignment horizontal="left" vertical="center" wrapText="1"/>
    </xf>
    <xf numFmtId="9" fontId="14" fillId="10" borderId="2" xfId="0" applyNumberFormat="1" applyFont="1" applyFill="1" applyBorder="1" applyAlignment="1">
      <alignment horizontal="center" vertical="center"/>
    </xf>
    <xf numFmtId="9" fontId="14" fillId="10" borderId="3" xfId="0" applyNumberFormat="1" applyFont="1" applyFill="1" applyBorder="1" applyAlignment="1">
      <alignment horizontal="center" vertical="center"/>
    </xf>
    <xf numFmtId="9" fontId="14" fillId="10" borderId="4" xfId="0" applyNumberFormat="1" applyFont="1" applyFill="1" applyBorder="1" applyAlignment="1">
      <alignment horizontal="center" vertical="center"/>
    </xf>
    <xf numFmtId="0" fontId="15" fillId="10" borderId="2" xfId="0" applyFont="1" applyFill="1" applyBorder="1" applyAlignment="1">
      <alignment horizontal="center" vertical="center"/>
    </xf>
    <xf numFmtId="0" fontId="15" fillId="10" borderId="3" xfId="0" applyFont="1" applyFill="1" applyBorder="1" applyAlignment="1">
      <alignment horizontal="center" vertical="center"/>
    </xf>
    <xf numFmtId="0" fontId="15" fillId="10" borderId="4" xfId="0" applyFont="1" applyFill="1" applyBorder="1" applyAlignment="1">
      <alignment horizontal="center" vertical="center"/>
    </xf>
    <xf numFmtId="0" fontId="14" fillId="10" borderId="2" xfId="0" applyFont="1" applyFill="1" applyBorder="1" applyAlignment="1" applyProtection="1">
      <alignment horizontal="center" vertical="center" wrapText="1"/>
      <protection locked="0"/>
    </xf>
    <xf numFmtId="0" fontId="14" fillId="10" borderId="4" xfId="0" applyFont="1" applyFill="1" applyBorder="1" applyAlignment="1" applyProtection="1">
      <alignment horizontal="center" vertical="center" wrapText="1"/>
      <protection locked="0"/>
    </xf>
    <xf numFmtId="0" fontId="14" fillId="10" borderId="3" xfId="0" applyFont="1" applyFill="1" applyBorder="1" applyAlignment="1" applyProtection="1">
      <alignment horizontal="center" vertical="center" wrapText="1"/>
      <protection locked="0"/>
    </xf>
    <xf numFmtId="0" fontId="14"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9" fontId="15" fillId="14" borderId="1" xfId="0" applyNumberFormat="1" applyFont="1" applyFill="1" applyBorder="1" applyAlignment="1" applyProtection="1">
      <alignment horizontal="center" vertical="center" wrapText="1"/>
      <protection locked="0"/>
    </xf>
    <xf numFmtId="9" fontId="14" fillId="14" borderId="1" xfId="0" applyNumberFormat="1" applyFont="1" applyFill="1" applyBorder="1" applyAlignment="1">
      <alignment horizontal="center" vertical="center" wrapText="1"/>
    </xf>
    <xf numFmtId="0" fontId="14" fillId="14" borderId="1" xfId="0" applyFont="1" applyFill="1" applyBorder="1" applyAlignment="1">
      <alignment horizontal="center" vertical="center"/>
    </xf>
    <xf numFmtId="0" fontId="14" fillId="6" borderId="3"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4" fillId="11" borderId="2" xfId="0"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11" borderId="2" xfId="0" applyFont="1" applyFill="1" applyBorder="1" applyAlignment="1">
      <alignment horizontal="center" vertical="center"/>
    </xf>
    <xf numFmtId="0" fontId="14" fillId="11" borderId="4" xfId="0" applyFont="1" applyFill="1" applyBorder="1" applyAlignment="1">
      <alignment horizontal="center" vertical="center"/>
    </xf>
    <xf numFmtId="9" fontId="14" fillId="11" borderId="2" xfId="0" applyNumberFormat="1" applyFont="1" applyFill="1" applyBorder="1" applyAlignment="1">
      <alignment horizontal="center" vertical="center"/>
    </xf>
    <xf numFmtId="9" fontId="14" fillId="11" borderId="4" xfId="0" applyNumberFormat="1" applyFont="1" applyFill="1" applyBorder="1" applyAlignment="1">
      <alignment horizontal="center" vertical="center"/>
    </xf>
    <xf numFmtId="0" fontId="15" fillId="11" borderId="2" xfId="0" applyFont="1" applyFill="1" applyBorder="1" applyAlignment="1">
      <alignment horizontal="center" vertical="center"/>
    </xf>
    <xf numFmtId="0" fontId="15" fillId="11" borderId="4" xfId="0" applyFont="1" applyFill="1" applyBorder="1" applyAlignment="1">
      <alignment horizontal="center" vertical="center"/>
    </xf>
    <xf numFmtId="0" fontId="14" fillId="11" borderId="2" xfId="0" applyFont="1" applyFill="1" applyBorder="1" applyAlignment="1" applyProtection="1">
      <alignment horizontal="center" vertical="center" wrapText="1"/>
      <protection locked="0"/>
    </xf>
    <xf numFmtId="0" fontId="14" fillId="11" borderId="4" xfId="0" applyFont="1" applyFill="1" applyBorder="1" applyAlignment="1" applyProtection="1">
      <alignment horizontal="center" vertical="center" wrapText="1"/>
      <protection locked="0"/>
    </xf>
    <xf numFmtId="0" fontId="14" fillId="11" borderId="3" xfId="0" applyFont="1" applyFill="1" applyBorder="1" applyAlignment="1">
      <alignment horizontal="center" vertical="center" wrapText="1"/>
    </xf>
    <xf numFmtId="0" fontId="14" fillId="11" borderId="3" xfId="0" applyFont="1" applyFill="1" applyBorder="1" applyAlignment="1">
      <alignment horizontal="center" vertical="center"/>
    </xf>
    <xf numFmtId="9" fontId="14" fillId="11" borderId="3" xfId="0" applyNumberFormat="1" applyFont="1" applyFill="1" applyBorder="1" applyAlignment="1">
      <alignment horizontal="center" vertical="center"/>
    </xf>
    <xf numFmtId="0" fontId="15" fillId="11" borderId="3" xfId="0" applyFont="1" applyFill="1" applyBorder="1" applyAlignment="1">
      <alignment horizontal="center" vertical="center"/>
    </xf>
    <xf numFmtId="0" fontId="14" fillId="8" borderId="2" xfId="0" applyFont="1" applyFill="1" applyBorder="1" applyAlignment="1" applyProtection="1">
      <alignment horizontal="center" vertical="center" wrapText="1"/>
      <protection locked="0"/>
    </xf>
    <xf numFmtId="0" fontId="14" fillId="8" borderId="3" xfId="0" applyFont="1" applyFill="1" applyBorder="1" applyAlignment="1" applyProtection="1">
      <alignment horizontal="center" vertical="center" wrapText="1"/>
      <protection locked="0"/>
    </xf>
    <xf numFmtId="0" fontId="14" fillId="8" borderId="4" xfId="0" applyFont="1" applyFill="1" applyBorder="1" applyAlignment="1" applyProtection="1">
      <alignment horizontal="center" vertical="center" wrapText="1"/>
      <protection locked="0"/>
    </xf>
    <xf numFmtId="9" fontId="14" fillId="18" borderId="2" xfId="0" applyNumberFormat="1" applyFont="1" applyFill="1" applyBorder="1" applyAlignment="1">
      <alignment horizontal="center" vertical="center"/>
    </xf>
    <xf numFmtId="9" fontId="14" fillId="18" borderId="3" xfId="0" applyNumberFormat="1" applyFont="1" applyFill="1" applyBorder="1" applyAlignment="1">
      <alignment horizontal="center" vertical="center"/>
    </xf>
    <xf numFmtId="9" fontId="14" fillId="18" borderId="4" xfId="0" applyNumberFormat="1" applyFont="1" applyFill="1" applyBorder="1" applyAlignment="1">
      <alignment horizontal="center" vertical="center"/>
    </xf>
    <xf numFmtId="0" fontId="15" fillId="18" borderId="2" xfId="0" applyFont="1" applyFill="1" applyBorder="1" applyAlignment="1">
      <alignment horizontal="center" vertical="center"/>
    </xf>
    <xf numFmtId="0" fontId="15" fillId="18" borderId="3" xfId="0" applyFont="1" applyFill="1" applyBorder="1" applyAlignment="1">
      <alignment horizontal="center" vertical="center"/>
    </xf>
    <xf numFmtId="0" fontId="15" fillId="18" borderId="4" xfId="0" applyFont="1" applyFill="1" applyBorder="1" applyAlignment="1">
      <alignment horizontal="center" vertical="center"/>
    </xf>
    <xf numFmtId="0" fontId="14" fillId="18" borderId="2" xfId="0" applyFont="1" applyFill="1" applyBorder="1" applyAlignment="1">
      <alignment horizontal="left" vertical="center" wrapText="1"/>
    </xf>
    <xf numFmtId="0" fontId="14" fillId="18" borderId="3" xfId="0" applyFont="1" applyFill="1" applyBorder="1" applyAlignment="1">
      <alignment horizontal="left"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9" fontId="14" fillId="8" borderId="2" xfId="0" applyNumberFormat="1" applyFont="1" applyFill="1" applyBorder="1" applyAlignment="1">
      <alignment horizontal="center" vertical="center"/>
    </xf>
    <xf numFmtId="9" fontId="14" fillId="8" borderId="3" xfId="0" applyNumberFormat="1"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9" fontId="14" fillId="4" borderId="2" xfId="0" applyNumberFormat="1"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9" fontId="14" fillId="4" borderId="3" xfId="0" applyNumberFormat="1" applyFont="1" applyFill="1" applyBorder="1" applyAlignment="1">
      <alignment horizontal="center" vertical="center"/>
    </xf>
    <xf numFmtId="9" fontId="14" fillId="4" borderId="4" xfId="0" applyNumberFormat="1" applyFont="1" applyFill="1" applyBorder="1" applyAlignment="1">
      <alignment horizontal="center" vertical="center"/>
    </xf>
    <xf numFmtId="0" fontId="14" fillId="4" borderId="2"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wrapText="1"/>
      <protection locked="0"/>
    </xf>
    <xf numFmtId="0" fontId="14" fillId="2" borderId="3" xfId="0" applyFont="1" applyFill="1" applyBorder="1" applyAlignment="1" applyProtection="1">
      <alignment horizontal="center" wrapText="1"/>
      <protection locked="0"/>
    </xf>
    <xf numFmtId="0" fontId="14" fillId="2" borderId="4" xfId="0" applyFont="1" applyFill="1" applyBorder="1" applyAlignment="1" applyProtection="1">
      <alignment horizontal="center" wrapText="1"/>
      <protection locked="0"/>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0" fontId="14" fillId="15" borderId="1" xfId="0" applyFont="1" applyFill="1" applyBorder="1" applyAlignment="1">
      <alignment horizontal="center" vertical="center" wrapText="1"/>
    </xf>
    <xf numFmtId="0" fontId="14" fillId="15" borderId="2" xfId="0" applyFont="1" applyFill="1" applyBorder="1" applyAlignment="1" applyProtection="1">
      <alignment horizontal="center" vertical="center" wrapText="1"/>
      <protection locked="0"/>
    </xf>
    <xf numFmtId="0" fontId="14" fillId="15" borderId="3" xfId="0" applyFont="1" applyFill="1" applyBorder="1" applyAlignment="1" applyProtection="1">
      <alignment horizontal="center" vertical="center" wrapText="1"/>
      <protection locked="0"/>
    </xf>
    <xf numFmtId="0" fontId="14" fillId="15" borderId="4" xfId="0" applyFont="1" applyFill="1" applyBorder="1" applyAlignment="1" applyProtection="1">
      <alignment horizontal="center" vertical="center" wrapText="1"/>
      <protection locked="0"/>
    </xf>
    <xf numFmtId="9" fontId="14" fillId="15" borderId="2" xfId="0" applyNumberFormat="1" applyFont="1" applyFill="1" applyBorder="1" applyAlignment="1">
      <alignment horizontal="center" vertical="center"/>
    </xf>
    <xf numFmtId="0" fontId="14" fillId="15" borderId="2" xfId="0" applyFont="1" applyFill="1" applyBorder="1" applyAlignment="1">
      <alignment vertical="center" wrapText="1"/>
    </xf>
    <xf numFmtId="0" fontId="14" fillId="15" borderId="3" xfId="0" applyFont="1" applyFill="1" applyBorder="1" applyAlignment="1">
      <alignment vertical="center" wrapText="1"/>
    </xf>
    <xf numFmtId="0" fontId="14" fillId="15" borderId="4" xfId="0" applyFont="1" applyFill="1" applyBorder="1" applyAlignment="1">
      <alignment vertical="center" wrapText="1"/>
    </xf>
    <xf numFmtId="0" fontId="14" fillId="23" borderId="1" xfId="0" applyFont="1" applyFill="1" applyBorder="1" applyAlignment="1">
      <alignment horizontal="center" vertical="center" wrapText="1"/>
    </xf>
    <xf numFmtId="0" fontId="14" fillId="23" borderId="2" xfId="0" applyFont="1" applyFill="1" applyBorder="1" applyAlignment="1">
      <alignment horizontal="center" vertical="center"/>
    </xf>
    <xf numFmtId="0" fontId="14" fillId="23" borderId="3" xfId="0" applyFont="1" applyFill="1" applyBorder="1" applyAlignment="1">
      <alignment horizontal="center" vertical="center"/>
    </xf>
    <xf numFmtId="0" fontId="14" fillId="23" borderId="4" xfId="0" applyFont="1" applyFill="1" applyBorder="1" applyAlignment="1">
      <alignment horizontal="center" vertical="center"/>
    </xf>
    <xf numFmtId="0" fontId="14" fillId="23" borderId="2"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4" fillId="23" borderId="4" xfId="0" applyFont="1" applyFill="1" applyBorder="1" applyAlignment="1">
      <alignment horizontal="center" vertical="center" wrapText="1"/>
    </xf>
    <xf numFmtId="0" fontId="14" fillId="23" borderId="2" xfId="0" applyFont="1" applyFill="1" applyBorder="1" applyAlignment="1">
      <alignment horizontal="left" vertical="center" wrapText="1"/>
    </xf>
    <xf numFmtId="0" fontId="14" fillId="23" borderId="3" xfId="0" applyFont="1" applyFill="1" applyBorder="1" applyAlignment="1">
      <alignment horizontal="left" vertical="center" wrapText="1"/>
    </xf>
    <xf numFmtId="0" fontId="14" fillId="23" borderId="4" xfId="0" applyFont="1" applyFill="1" applyBorder="1" applyAlignment="1">
      <alignment horizontal="left" vertical="center" wrapText="1"/>
    </xf>
    <xf numFmtId="9" fontId="14" fillId="23" borderId="2" xfId="0" applyNumberFormat="1" applyFont="1" applyFill="1" applyBorder="1" applyAlignment="1">
      <alignment horizontal="center" vertical="center"/>
    </xf>
    <xf numFmtId="0" fontId="15" fillId="23" borderId="2" xfId="0" applyFont="1" applyFill="1" applyBorder="1" applyAlignment="1">
      <alignment horizontal="center" vertical="center"/>
    </xf>
    <xf numFmtId="0" fontId="15" fillId="23" borderId="3" xfId="0" applyFont="1" applyFill="1" applyBorder="1" applyAlignment="1">
      <alignment horizontal="center" vertical="center"/>
    </xf>
    <xf numFmtId="0" fontId="15" fillId="23" borderId="4" xfId="0" applyFont="1" applyFill="1" applyBorder="1" applyAlignment="1">
      <alignment horizontal="center" vertical="center"/>
    </xf>
    <xf numFmtId="0" fontId="14" fillId="23" borderId="2" xfId="0" applyFont="1" applyFill="1" applyBorder="1" applyAlignment="1" applyProtection="1">
      <alignment horizontal="center" vertical="center" wrapText="1"/>
      <protection locked="0"/>
    </xf>
    <xf numFmtId="0" fontId="14" fillId="23" borderId="4" xfId="0" applyFont="1" applyFill="1" applyBorder="1" applyAlignment="1" applyProtection="1">
      <alignment horizontal="center" vertical="center" wrapText="1"/>
      <protection locked="0"/>
    </xf>
    <xf numFmtId="9" fontId="14" fillId="23" borderId="2" xfId="0" applyNumberFormat="1" applyFont="1" applyFill="1" applyBorder="1" applyAlignment="1">
      <alignment horizontal="center" vertical="center" wrapText="1"/>
    </xf>
    <xf numFmtId="0" fontId="14" fillId="23" borderId="1" xfId="0" applyFont="1" applyFill="1" applyBorder="1" applyAlignment="1" applyProtection="1">
      <alignment horizontal="center" vertical="center" wrapText="1"/>
      <protection locked="0"/>
    </xf>
    <xf numFmtId="0" fontId="14" fillId="23" borderId="1" xfId="0" applyFont="1" applyFill="1" applyBorder="1" applyAlignment="1">
      <alignment horizontal="center" vertical="center"/>
    </xf>
    <xf numFmtId="0" fontId="14" fillId="23" borderId="2" xfId="0" applyFont="1" applyFill="1" applyBorder="1" applyAlignment="1" applyProtection="1">
      <alignment horizontal="center" vertical="top" wrapText="1"/>
      <protection locked="0"/>
    </xf>
    <xf numFmtId="0" fontId="14" fillId="23" borderId="4" xfId="0" applyFont="1" applyFill="1" applyBorder="1" applyAlignment="1" applyProtection="1">
      <alignment horizontal="center" vertical="top" wrapText="1"/>
      <protection locked="0"/>
    </xf>
    <xf numFmtId="9" fontId="14" fillId="23" borderId="1" xfId="0" applyNumberFormat="1" applyFont="1" applyFill="1" applyBorder="1" applyAlignment="1">
      <alignment horizontal="center" vertical="center"/>
    </xf>
    <xf numFmtId="0" fontId="14" fillId="23" borderId="3" xfId="0" applyFont="1" applyFill="1" applyBorder="1" applyAlignment="1" applyProtection="1">
      <alignment horizontal="center" vertical="center" wrapText="1"/>
      <protection locked="0"/>
    </xf>
    <xf numFmtId="9" fontId="14" fillId="8" borderId="2" xfId="0" applyNumberFormat="1" applyFont="1" applyFill="1" applyBorder="1" applyAlignment="1">
      <alignment horizontal="center" vertical="center" wrapText="1"/>
    </xf>
    <xf numFmtId="9" fontId="14" fillId="8" borderId="4" xfId="0" applyNumberFormat="1" applyFont="1" applyFill="1" applyBorder="1" applyAlignment="1">
      <alignment horizontal="center" vertical="center"/>
    </xf>
    <xf numFmtId="0" fontId="20" fillId="21" borderId="2" xfId="0" applyFont="1" applyFill="1" applyBorder="1" applyAlignment="1">
      <alignment horizontal="center" vertical="center" wrapText="1"/>
    </xf>
    <xf numFmtId="0" fontId="20" fillId="21" borderId="4" xfId="0" applyFont="1" applyFill="1" applyBorder="1" applyAlignment="1">
      <alignment horizontal="center" vertical="center" wrapText="1"/>
    </xf>
    <xf numFmtId="0" fontId="14" fillId="8" borderId="2" xfId="0" applyFont="1" applyFill="1" applyBorder="1" applyAlignment="1" applyProtection="1">
      <alignment horizontal="left" vertical="center" wrapText="1"/>
      <protection locked="0"/>
    </xf>
    <xf numFmtId="0" fontId="14" fillId="8" borderId="4" xfId="0" applyFont="1" applyFill="1" applyBorder="1" applyAlignment="1" applyProtection="1">
      <alignment horizontal="left" vertical="center" wrapText="1"/>
      <protection locked="0"/>
    </xf>
    <xf numFmtId="0" fontId="14" fillId="14" borderId="1" xfId="0" applyFont="1" applyFill="1" applyBorder="1" applyAlignment="1">
      <alignment horizontal="left" vertical="center" wrapText="1"/>
    </xf>
    <xf numFmtId="0" fontId="15" fillId="14" borderId="1" xfId="0" applyFont="1" applyFill="1" applyBorder="1" applyAlignment="1">
      <alignment horizontal="center" vertical="center"/>
    </xf>
    <xf numFmtId="0" fontId="17" fillId="8" borderId="2" xfId="0" applyFont="1" applyFill="1" applyBorder="1" applyAlignment="1">
      <alignment horizontal="center"/>
    </xf>
    <xf numFmtId="0" fontId="17" fillId="8" borderId="4" xfId="0" applyFont="1" applyFill="1" applyBorder="1" applyAlignment="1">
      <alignment horizontal="center"/>
    </xf>
    <xf numFmtId="0" fontId="4" fillId="13" borderId="9" xfId="0" applyFont="1" applyFill="1" applyBorder="1" applyAlignment="1">
      <alignment horizontal="center"/>
    </xf>
    <xf numFmtId="0" fontId="14" fillId="5" borderId="2"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9" fontId="14" fillId="3" borderId="2" xfId="0" applyNumberFormat="1" applyFont="1" applyFill="1" applyBorder="1" applyAlignment="1">
      <alignment horizontal="center" vertical="center"/>
    </xf>
    <xf numFmtId="9" fontId="14" fillId="3" borderId="1" xfId="0" applyNumberFormat="1" applyFont="1" applyFill="1" applyBorder="1" applyAlignment="1">
      <alignment vertical="center"/>
    </xf>
    <xf numFmtId="0" fontId="14" fillId="3" borderId="1" xfId="0" applyFont="1" applyFill="1" applyBorder="1" applyAlignment="1">
      <alignment vertical="center"/>
    </xf>
    <xf numFmtId="0" fontId="15" fillId="6" borderId="1" xfId="0" applyFont="1" applyFill="1" applyBorder="1" applyAlignment="1">
      <alignment horizontal="center" vertical="center"/>
    </xf>
    <xf numFmtId="0" fontId="14" fillId="3" borderId="1" xfId="0" applyFont="1" applyFill="1" applyBorder="1"/>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4" xfId="0" applyFont="1" applyFill="1" applyBorder="1" applyAlignment="1">
      <alignment horizontal="center"/>
    </xf>
    <xf numFmtId="0" fontId="14" fillId="6" borderId="1" xfId="0" applyFont="1" applyFill="1" applyBorder="1" applyAlignment="1">
      <alignment horizontal="left" vertical="center" wrapText="1"/>
    </xf>
    <xf numFmtId="9" fontId="14" fillId="6" borderId="1" xfId="0" applyNumberFormat="1" applyFont="1" applyFill="1" applyBorder="1" applyAlignment="1">
      <alignment horizontal="center" vertical="center"/>
    </xf>
    <xf numFmtId="0" fontId="14" fillId="5" borderId="2"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6" borderId="1" xfId="0" applyFont="1" applyFill="1" applyBorder="1" applyAlignment="1" applyProtection="1">
      <alignment horizontal="center" vertical="center" wrapText="1"/>
      <protection locked="0"/>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7" xfId="0" applyFont="1" applyFill="1" applyBorder="1" applyAlignment="1">
      <alignment horizontal="center" vertical="center" wrapText="1"/>
    </xf>
    <xf numFmtId="0" fontId="14" fillId="4" borderId="2" xfId="0" applyFont="1" applyFill="1" applyBorder="1" applyAlignment="1" applyProtection="1">
      <alignment horizontal="left" vertical="center" wrapText="1"/>
      <protection locked="0"/>
    </xf>
    <xf numFmtId="0" fontId="14" fillId="4" borderId="3" xfId="0" applyFont="1" applyFill="1" applyBorder="1" applyAlignment="1" applyProtection="1">
      <alignment horizontal="left" vertical="center" wrapText="1"/>
      <protection locked="0"/>
    </xf>
    <xf numFmtId="0" fontId="14" fillId="4" borderId="4" xfId="0" applyFont="1" applyFill="1" applyBorder="1" applyAlignment="1" applyProtection="1">
      <alignment horizontal="left" vertical="center" wrapText="1"/>
      <protection locked="0"/>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49" fontId="4" fillId="6" borderId="2" xfId="0" applyNumberFormat="1" applyFont="1" applyFill="1" applyBorder="1" applyAlignment="1" applyProtection="1">
      <alignment horizontal="center" vertical="center" wrapText="1"/>
      <protection locked="0"/>
    </xf>
    <xf numFmtId="49" fontId="4" fillId="6" borderId="3" xfId="0" applyNumberFormat="1" applyFont="1" applyFill="1" applyBorder="1" applyAlignment="1" applyProtection="1">
      <alignment horizontal="center" vertical="center" wrapText="1"/>
      <protection locked="0"/>
    </xf>
    <xf numFmtId="49" fontId="4" fillId="6" borderId="4" xfId="0" applyNumberFormat="1" applyFont="1" applyFill="1" applyBorder="1" applyAlignment="1" applyProtection="1">
      <alignment horizontal="center" vertical="center" wrapText="1"/>
      <protection locked="0"/>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14" borderId="4"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9" fontId="4" fillId="14" borderId="2" xfId="0" applyNumberFormat="1" applyFont="1" applyFill="1" applyBorder="1" applyAlignment="1">
      <alignment horizontal="center" vertical="center" wrapText="1"/>
    </xf>
    <xf numFmtId="9" fontId="4" fillId="14" borderId="3" xfId="0" applyNumberFormat="1" applyFont="1" applyFill="1" applyBorder="1" applyAlignment="1">
      <alignment horizontal="center" vertical="center" wrapText="1"/>
    </xf>
    <xf numFmtId="9" fontId="4" fillId="14" borderId="4" xfId="0" applyNumberFormat="1"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9" fontId="4" fillId="14" borderId="1" xfId="0" applyNumberFormat="1" applyFont="1" applyFill="1" applyBorder="1" applyAlignment="1">
      <alignment horizontal="center" vertical="center"/>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2" xfId="0" applyFont="1" applyFill="1" applyBorder="1" applyAlignment="1">
      <alignment horizontal="justify" vertical="center" wrapText="1"/>
    </xf>
    <xf numFmtId="0" fontId="4" fillId="8" borderId="3" xfId="0" applyFont="1" applyFill="1" applyBorder="1" applyAlignment="1">
      <alignment horizontal="justify" vertical="center" wrapText="1"/>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4" fillId="8" borderId="4" xfId="0" applyFont="1" applyFill="1" applyBorder="1" applyAlignment="1">
      <alignment horizontal="left" vertical="center" wrapText="1"/>
    </xf>
    <xf numFmtId="0" fontId="4" fillId="8" borderId="4" xfId="0" applyFont="1" applyFill="1" applyBorder="1" applyAlignment="1">
      <alignment horizontal="justify" vertical="center" wrapText="1"/>
    </xf>
    <xf numFmtId="0" fontId="4" fillId="7"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4" fillId="7" borderId="2"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2" xfId="0" applyFont="1" applyFill="1" applyBorder="1" applyAlignment="1">
      <alignment horizontal="justify" vertical="center" wrapText="1"/>
    </xf>
    <xf numFmtId="0" fontId="4" fillId="7" borderId="3" xfId="0" applyFont="1" applyFill="1" applyBorder="1" applyAlignment="1">
      <alignment horizontal="justify" vertical="center" wrapText="1"/>
    </xf>
    <xf numFmtId="0" fontId="4" fillId="7" borderId="4" xfId="0" applyFont="1" applyFill="1" applyBorder="1" applyAlignment="1">
      <alignment horizontal="justify" vertical="center" wrapText="1"/>
    </xf>
    <xf numFmtId="0" fontId="4" fillId="7" borderId="2" xfId="0" applyFont="1" applyFill="1" applyBorder="1" applyAlignment="1">
      <alignment horizontal="justify" vertical="center"/>
    </xf>
    <xf numFmtId="0" fontId="4" fillId="7" borderId="3" xfId="0" applyFont="1" applyFill="1" applyBorder="1" applyAlignment="1">
      <alignment horizontal="justify" vertical="center"/>
    </xf>
    <xf numFmtId="0" fontId="4" fillId="7" borderId="4" xfId="0" applyFont="1" applyFill="1" applyBorder="1" applyAlignment="1">
      <alignment horizontal="justify" vertical="center"/>
    </xf>
    <xf numFmtId="0" fontId="4"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14" borderId="1" xfId="0"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6" fillId="0" borderId="1" xfId="0" applyFont="1" applyBorder="1" applyAlignment="1">
      <alignment horizontal="center" vertical="center"/>
    </xf>
    <xf numFmtId="9" fontId="4" fillId="14" borderId="1" xfId="0" applyNumberFormat="1" applyFont="1" applyFill="1" applyBorder="1" applyAlignment="1">
      <alignment horizontal="center" vertical="center" wrapText="1"/>
    </xf>
    <xf numFmtId="0" fontId="14" fillId="11" borderId="3" xfId="0" applyFont="1" applyFill="1" applyBorder="1" applyAlignment="1" applyProtection="1">
      <alignment horizontal="center" vertical="center" wrapText="1"/>
      <protection locked="0"/>
    </xf>
    <xf numFmtId="0" fontId="14" fillId="9" borderId="2" xfId="0" applyFont="1" applyFill="1" applyBorder="1" applyAlignment="1" applyProtection="1">
      <alignment horizontal="center" vertical="center" wrapText="1"/>
      <protection locked="0"/>
    </xf>
    <xf numFmtId="0" fontId="14" fillId="9" borderId="3" xfId="0" applyFont="1" applyFill="1" applyBorder="1" applyAlignment="1" applyProtection="1">
      <alignment horizontal="center" vertical="center" wrapText="1"/>
      <protection locked="0"/>
    </xf>
    <xf numFmtId="0" fontId="14" fillId="9" borderId="4" xfId="0" applyFont="1" applyFill="1" applyBorder="1" applyAlignment="1" applyProtection="1">
      <alignment horizontal="center" vertical="center" wrapText="1"/>
      <protection locked="0"/>
    </xf>
    <xf numFmtId="0" fontId="14" fillId="11" borderId="2" xfId="0" applyFont="1" applyFill="1" applyBorder="1" applyAlignment="1">
      <alignment horizontal="left" vertical="center" wrapText="1"/>
    </xf>
    <xf numFmtId="0" fontId="14" fillId="11" borderId="3" xfId="0" applyFont="1" applyFill="1" applyBorder="1" applyAlignment="1">
      <alignment horizontal="left" vertical="center" wrapText="1"/>
    </xf>
    <xf numFmtId="0" fontId="14" fillId="11" borderId="4" xfId="0" applyFont="1" applyFill="1" applyBorder="1" applyAlignment="1">
      <alignment horizontal="left" vertical="center" wrapText="1"/>
    </xf>
    <xf numFmtId="0" fontId="14" fillId="11" borderId="5"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9" borderId="2"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3" fillId="2" borderId="2" xfId="0" applyFont="1" applyFill="1" applyBorder="1" applyAlignment="1">
      <alignment horizontal="center" vertical="center" textRotation="90"/>
    </xf>
    <xf numFmtId="0" fontId="13" fillId="2" borderId="4" xfId="0" applyFont="1" applyFill="1" applyBorder="1" applyAlignment="1">
      <alignment horizontal="center" vertical="center" textRotation="90"/>
    </xf>
    <xf numFmtId="0" fontId="8" fillId="0" borderId="14" xfId="0" applyFont="1" applyBorder="1" applyAlignment="1">
      <alignment horizontal="left" vertical="top" wrapText="1"/>
    </xf>
    <xf numFmtId="0" fontId="8" fillId="0" borderId="20"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21" xfId="0" applyFont="1" applyBorder="1" applyAlignment="1">
      <alignment horizontal="left" vertical="top" wrapText="1"/>
    </xf>
    <xf numFmtId="0" fontId="8" fillId="0" borderId="19" xfId="0" applyFont="1" applyBorder="1" applyAlignment="1">
      <alignment horizontal="left" vertical="top" wrapText="1"/>
    </xf>
    <xf numFmtId="0" fontId="4" fillId="0" borderId="12" xfId="0" applyFont="1" applyBorder="1" applyAlignment="1">
      <alignment horizontal="center" vertical="center"/>
    </xf>
    <xf numFmtId="0" fontId="4" fillId="0" borderId="0" xfId="0" applyFont="1" applyAlignment="1">
      <alignment horizontal="center"/>
    </xf>
    <xf numFmtId="0" fontId="4" fillId="0" borderId="12" xfId="0" applyFont="1" applyBorder="1" applyAlignment="1">
      <alignment horizontal="center"/>
    </xf>
    <xf numFmtId="0" fontId="14" fillId="9" borderId="1" xfId="0" applyFont="1" applyFill="1" applyBorder="1" applyAlignment="1">
      <alignment horizontal="center" vertical="center" wrapText="1"/>
    </xf>
    <xf numFmtId="0" fontId="15" fillId="9" borderId="2" xfId="0" applyFont="1" applyFill="1" applyBorder="1" applyAlignment="1">
      <alignment horizontal="center" vertical="center"/>
    </xf>
    <xf numFmtId="0" fontId="15"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cellXfs>
  <cellStyles count="5">
    <cellStyle name="Millares 2" xfId="4" xr:uid="{00000000-0005-0000-0000-000000000000}"/>
    <cellStyle name="Normal" xfId="0" builtinId="0"/>
    <cellStyle name="Normal 2" xfId="1" xr:uid="{00000000-0005-0000-0000-000002000000}"/>
    <cellStyle name="Normal 2 2" xfId="2" xr:uid="{00000000-0005-0000-0000-000003000000}"/>
    <cellStyle name="Porcentual 2" xfId="3" xr:uid="{00000000-0005-0000-0000-000004000000}"/>
  </cellStyles>
  <dxfs count="0"/>
  <tableStyles count="0" defaultTableStyle="TableStyleMedium2" defaultPivotStyle="PivotStyleLight16"/>
  <colors>
    <mruColors>
      <color rgb="FFFFFFCC"/>
      <color rgb="FF66CCFF"/>
      <color rgb="FFCCCCFF"/>
      <color rgb="FFCC99FF"/>
      <color rgb="FFFFCCFF"/>
      <color rgb="FF99FFCC"/>
      <color rgb="FFCCFFFF"/>
      <color rgb="FFCCFF99"/>
      <color rgb="FFFFCC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251810</xdr:rowOff>
    </xdr:from>
    <xdr:to>
      <xdr:col>1</xdr:col>
      <xdr:colOff>775725</xdr:colOff>
      <xdr:row>1</xdr:row>
      <xdr:rowOff>1269999</xdr:rowOff>
    </xdr:to>
    <xdr:pic>
      <xdr:nvPicPr>
        <xdr:cNvPr id="2" name="Imagen 1">
          <a:extLst>
            <a:ext uri="{FF2B5EF4-FFF2-40B4-BE49-F238E27FC236}">
              <a16:creationId xmlns:a16="http://schemas.microsoft.com/office/drawing/2014/main" id="{46C26CD2-7500-4268-A745-07CD0FBDD0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789"/>
        <a:stretch/>
      </xdr:blipFill>
      <xdr:spPr bwMode="auto">
        <a:xfrm>
          <a:off x="0" y="251810"/>
          <a:ext cx="2264691" cy="157655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31</xdr:col>
      <xdr:colOff>3875690</xdr:colOff>
      <xdr:row>0</xdr:row>
      <xdr:rowOff>142328</xdr:rowOff>
    </xdr:from>
    <xdr:to>
      <xdr:col>32</xdr:col>
      <xdr:colOff>1945385</xdr:colOff>
      <xdr:row>1</xdr:row>
      <xdr:rowOff>1105776</xdr:rowOff>
    </xdr:to>
    <xdr:pic>
      <xdr:nvPicPr>
        <xdr:cNvPr id="4" name="Imagen 3">
          <a:extLst>
            <a:ext uri="{FF2B5EF4-FFF2-40B4-BE49-F238E27FC236}">
              <a16:creationId xmlns:a16="http://schemas.microsoft.com/office/drawing/2014/main" id="{6B123F8C-4A2B-49F1-A648-F4365E6685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946380" y="142328"/>
          <a:ext cx="3313919" cy="1521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578301</xdr:colOff>
      <xdr:row>0</xdr:row>
      <xdr:rowOff>0</xdr:rowOff>
    </xdr:from>
    <xdr:to>
      <xdr:col>31</xdr:col>
      <xdr:colOff>61293</xdr:colOff>
      <xdr:row>1</xdr:row>
      <xdr:rowOff>81587</xdr:rowOff>
    </xdr:to>
    <xdr:pic>
      <xdr:nvPicPr>
        <xdr:cNvPr id="3" name="Imagen 2">
          <a:extLst>
            <a:ext uri="{FF2B5EF4-FFF2-40B4-BE49-F238E27FC236}">
              <a16:creationId xmlns:a16="http://schemas.microsoft.com/office/drawing/2014/main" id="{C44A1C40-8E0D-4ACA-BF6B-2140816CA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09462" y="0"/>
          <a:ext cx="2862099" cy="1045426"/>
        </a:xfrm>
        <a:prstGeom prst="rect">
          <a:avLst/>
        </a:prstGeom>
      </xdr:spPr>
    </xdr:pic>
    <xdr:clientData/>
  </xdr:twoCellAnchor>
  <xdr:twoCellAnchor editAs="oneCell">
    <xdr:from>
      <xdr:col>0</xdr:col>
      <xdr:colOff>226786</xdr:colOff>
      <xdr:row>0</xdr:row>
      <xdr:rowOff>0</xdr:rowOff>
    </xdr:from>
    <xdr:to>
      <xdr:col>1</xdr:col>
      <xdr:colOff>306161</xdr:colOff>
      <xdr:row>1</xdr:row>
      <xdr:rowOff>154028</xdr:rowOff>
    </xdr:to>
    <xdr:pic>
      <xdr:nvPicPr>
        <xdr:cNvPr id="4" name="Imagen 3">
          <a:extLst>
            <a:ext uri="{FF2B5EF4-FFF2-40B4-BE49-F238E27FC236}">
              <a16:creationId xmlns:a16="http://schemas.microsoft.com/office/drawing/2014/main" id="{43AB19C5-4FBB-47BE-A721-751AB978F5E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7789"/>
        <a:stretch/>
      </xdr:blipFill>
      <xdr:spPr bwMode="auto">
        <a:xfrm>
          <a:off x="226786" y="0"/>
          <a:ext cx="1598839" cy="111786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2280632</xdr:colOff>
      <xdr:row>1</xdr:row>
      <xdr:rowOff>80494</xdr:rowOff>
    </xdr:from>
    <xdr:to>
      <xdr:col>32</xdr:col>
      <xdr:colOff>822942</xdr:colOff>
      <xdr:row>2</xdr:row>
      <xdr:rowOff>12434</xdr:rowOff>
    </xdr:to>
    <xdr:pic>
      <xdr:nvPicPr>
        <xdr:cNvPr id="2" name="Imagen 1">
          <a:extLst>
            <a:ext uri="{FF2B5EF4-FFF2-40B4-BE49-F238E27FC236}">
              <a16:creationId xmlns:a16="http://schemas.microsoft.com/office/drawing/2014/main" id="{E39AC7BC-9BDD-4E73-A36B-5B9A450E4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30808" y="254895"/>
          <a:ext cx="2862099" cy="1045426"/>
        </a:xfrm>
        <a:prstGeom prst="rect">
          <a:avLst/>
        </a:prstGeom>
      </xdr:spPr>
    </xdr:pic>
    <xdr:clientData/>
  </xdr:twoCellAnchor>
  <xdr:twoCellAnchor editAs="oneCell">
    <xdr:from>
      <xdr:col>0</xdr:col>
      <xdr:colOff>0</xdr:colOff>
      <xdr:row>0</xdr:row>
      <xdr:rowOff>0</xdr:rowOff>
    </xdr:from>
    <xdr:to>
      <xdr:col>2</xdr:col>
      <xdr:colOff>77312</xdr:colOff>
      <xdr:row>2</xdr:row>
      <xdr:rowOff>187817</xdr:rowOff>
    </xdr:to>
    <xdr:pic>
      <xdr:nvPicPr>
        <xdr:cNvPr id="3" name="Imagen 2">
          <a:extLst>
            <a:ext uri="{FF2B5EF4-FFF2-40B4-BE49-F238E27FC236}">
              <a16:creationId xmlns:a16="http://schemas.microsoft.com/office/drawing/2014/main" id="{3B5D5ED3-39CF-4C75-8562-54FE5844FE8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7789"/>
        <a:stretch/>
      </xdr:blipFill>
      <xdr:spPr bwMode="auto">
        <a:xfrm>
          <a:off x="0" y="0"/>
          <a:ext cx="2746995" cy="147570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151006</xdr:rowOff>
    </xdr:from>
    <xdr:to>
      <xdr:col>2</xdr:col>
      <xdr:colOff>34848</xdr:colOff>
      <xdr:row>2</xdr:row>
      <xdr:rowOff>323834</xdr:rowOff>
    </xdr:to>
    <xdr:pic>
      <xdr:nvPicPr>
        <xdr:cNvPr id="2" name="Imagen 1">
          <a:extLst>
            <a:ext uri="{FF2B5EF4-FFF2-40B4-BE49-F238E27FC236}">
              <a16:creationId xmlns:a16="http://schemas.microsoft.com/office/drawing/2014/main" id="{72200162-D171-0130-FFD1-A0A59A94E28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789"/>
        <a:stretch/>
      </xdr:blipFill>
      <xdr:spPr bwMode="auto">
        <a:xfrm>
          <a:off x="0" y="151006"/>
          <a:ext cx="1835305" cy="9859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29</xdr:col>
      <xdr:colOff>1510059</xdr:colOff>
      <xdr:row>1</xdr:row>
      <xdr:rowOff>69695</xdr:rowOff>
    </xdr:from>
    <xdr:to>
      <xdr:col>30</xdr:col>
      <xdr:colOff>1325509</xdr:colOff>
      <xdr:row>3</xdr:row>
      <xdr:rowOff>104542</xdr:rowOff>
    </xdr:to>
    <xdr:pic>
      <xdr:nvPicPr>
        <xdr:cNvPr id="4" name="Imagen 3">
          <a:extLst>
            <a:ext uri="{FF2B5EF4-FFF2-40B4-BE49-F238E27FC236}">
              <a16:creationId xmlns:a16="http://schemas.microsoft.com/office/drawing/2014/main" id="{043412B4-B9A7-EF7B-C58D-3102F6E95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18352" y="232317"/>
          <a:ext cx="2858803" cy="10454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SEIDY/Downloads/mapa%20de%20riegos%20corrupcion%20gestion%20de%20bienes%20%20alma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ía"/>
      <sheetName val="Identificación de Riesgos"/>
      <sheetName val="Tabla probabilidad"/>
      <sheetName val="Tabla Impacto RC"/>
      <sheetName val="Matriz calor inherente"/>
      <sheetName val="Valoración del Riesgo"/>
      <sheetName val="Matriz calor residual"/>
      <sheetName val="Análisis y evaluación control"/>
      <sheetName val="P e I residual"/>
      <sheetName val="Mapa de Riesgos"/>
    </sheetNames>
    <sheetDataSet>
      <sheetData sheetId="0"/>
      <sheetData sheetId="1"/>
      <sheetData sheetId="2"/>
      <sheetData sheetId="3"/>
      <sheetData sheetId="4"/>
      <sheetData sheetId="5">
        <row r="38">
          <cell r="L38">
            <v>0</v>
          </cell>
          <cell r="M38"/>
          <cell r="O38"/>
          <cell r="P38"/>
          <cell r="R38"/>
          <cell r="S38"/>
          <cell r="T38"/>
        </row>
        <row r="39">
          <cell r="L39">
            <v>0</v>
          </cell>
          <cell r="M39"/>
        </row>
        <row r="40">
          <cell r="F40" t="b">
            <v>0</v>
          </cell>
          <cell r="G40"/>
          <cell r="H40" t="b">
            <v>0</v>
          </cell>
          <cell r="I40"/>
          <cell r="J40"/>
          <cell r="K40"/>
          <cell r="L40">
            <v>0</v>
          </cell>
          <cell r="M40"/>
        </row>
        <row r="41">
          <cell r="L41">
            <v>0</v>
          </cell>
          <cell r="M41"/>
          <cell r="O41"/>
          <cell r="P41"/>
          <cell r="R41"/>
          <cell r="S41"/>
          <cell r="T41"/>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PS297"/>
  <sheetViews>
    <sheetView showGridLines="0" tabSelected="1" zoomScale="87" zoomScaleNormal="87" workbookViewId="0">
      <selection activeCell="AJ5" sqref="AJ5"/>
    </sheetView>
  </sheetViews>
  <sheetFormatPr baseColWidth="10" defaultRowHeight="15"/>
  <cols>
    <col min="1" max="1" width="22.28515625" style="3" customWidth="1"/>
    <col min="2" max="2" width="12.85546875" style="4" customWidth="1"/>
    <col min="3" max="3" width="17.140625" style="2" customWidth="1"/>
    <col min="4" max="4" width="37.42578125" customWidth="1"/>
    <col min="5" max="5" width="37.140625" customWidth="1"/>
    <col min="6" max="6" width="49" customWidth="1"/>
    <col min="7" max="7" width="27.5703125" style="2" customWidth="1"/>
    <col min="8" max="8" width="36.7109375" customWidth="1"/>
    <col min="9" max="9" width="13.42578125" customWidth="1"/>
    <col min="11" max="11" width="35.7109375" customWidth="1"/>
    <col min="16" max="16" width="65" customWidth="1"/>
    <col min="17" max="17" width="13.7109375" customWidth="1"/>
    <col min="18" max="18" width="12.7109375" customWidth="1"/>
    <col min="19" max="21" width="11.5703125" customWidth="1"/>
    <col min="22" max="22" width="15.5703125" customWidth="1"/>
    <col min="23" max="23" width="13" customWidth="1"/>
    <col min="24" max="24" width="12.7109375" customWidth="1"/>
    <col min="25" max="30" width="11.5703125" customWidth="1"/>
    <col min="31" max="31" width="18" style="2" customWidth="1"/>
    <col min="32" max="32" width="78.5703125" customWidth="1"/>
    <col min="33" max="33" width="29.42578125" style="5" customWidth="1"/>
  </cols>
  <sheetData>
    <row r="1" spans="1:435" ht="44.25" customHeight="1" thickBot="1">
      <c r="A1" s="420"/>
      <c r="B1" s="420"/>
      <c r="C1" s="419" t="s">
        <v>1152</v>
      </c>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row>
    <row r="2" spans="1:435" ht="111" customHeight="1" thickBot="1">
      <c r="A2" s="421"/>
      <c r="B2" s="421"/>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row>
    <row r="3" spans="1:435" ht="38.25" customHeight="1">
      <c r="A3" s="408" t="s">
        <v>32</v>
      </c>
      <c r="B3" s="408" t="s">
        <v>0</v>
      </c>
      <c r="C3" s="409"/>
      <c r="D3" s="409"/>
      <c r="E3" s="409"/>
      <c r="F3" s="409"/>
      <c r="G3" s="409"/>
      <c r="H3" s="409"/>
      <c r="I3" s="409" t="s">
        <v>1</v>
      </c>
      <c r="J3" s="409"/>
      <c r="K3" s="409"/>
      <c r="L3" s="409"/>
      <c r="M3" s="409"/>
      <c r="N3" s="409"/>
      <c r="O3" s="409" t="s">
        <v>2</v>
      </c>
      <c r="P3" s="409"/>
      <c r="Q3" s="409"/>
      <c r="R3" s="409"/>
      <c r="S3" s="409"/>
      <c r="T3" s="409"/>
      <c r="U3" s="409"/>
      <c r="V3" s="409"/>
      <c r="W3" s="409"/>
      <c r="X3" s="409"/>
      <c r="Y3" s="415" t="s">
        <v>3</v>
      </c>
      <c r="Z3" s="409"/>
      <c r="AA3" s="409"/>
      <c r="AB3" s="409"/>
      <c r="AC3" s="409"/>
      <c r="AD3" s="409"/>
      <c r="AE3" s="409"/>
      <c r="AF3" s="416" t="s">
        <v>4</v>
      </c>
      <c r="AG3" s="417"/>
    </row>
    <row r="4" spans="1:435" ht="42" customHeight="1">
      <c r="A4" s="408"/>
      <c r="B4" s="411" t="s">
        <v>5</v>
      </c>
      <c r="C4" s="406" t="s">
        <v>6</v>
      </c>
      <c r="D4" s="406" t="s">
        <v>7</v>
      </c>
      <c r="E4" s="406" t="s">
        <v>49</v>
      </c>
      <c r="F4" s="406" t="s">
        <v>8</v>
      </c>
      <c r="G4" s="406" t="s">
        <v>9</v>
      </c>
      <c r="H4" s="406" t="s">
        <v>10</v>
      </c>
      <c r="I4" s="406" t="s">
        <v>11</v>
      </c>
      <c r="J4" s="410" t="s">
        <v>12</v>
      </c>
      <c r="K4" s="406" t="s">
        <v>13</v>
      </c>
      <c r="L4" s="406" t="s">
        <v>14</v>
      </c>
      <c r="M4" s="410" t="s">
        <v>12</v>
      </c>
      <c r="N4" s="406" t="s">
        <v>15</v>
      </c>
      <c r="O4" s="414" t="s">
        <v>16</v>
      </c>
      <c r="P4" s="414" t="s">
        <v>17</v>
      </c>
      <c r="Q4" s="414" t="s">
        <v>18</v>
      </c>
      <c r="R4" s="414" t="s">
        <v>19</v>
      </c>
      <c r="S4" s="414"/>
      <c r="T4" s="414"/>
      <c r="U4" s="414"/>
      <c r="V4" s="414"/>
      <c r="W4" s="414"/>
      <c r="X4" s="414"/>
      <c r="Y4" s="415"/>
      <c r="Z4" s="414" t="s">
        <v>20</v>
      </c>
      <c r="AA4" s="414" t="s">
        <v>12</v>
      </c>
      <c r="AB4" s="414" t="s">
        <v>21</v>
      </c>
      <c r="AC4" s="414" t="s">
        <v>12</v>
      </c>
      <c r="AD4" s="414" t="s">
        <v>22</v>
      </c>
      <c r="AE4" s="414" t="s">
        <v>23</v>
      </c>
      <c r="AF4" s="406" t="s">
        <v>4</v>
      </c>
      <c r="AG4" s="406" t="s">
        <v>24</v>
      </c>
    </row>
    <row r="5" spans="1:435" ht="28.9" customHeight="1">
      <c r="A5" s="408"/>
      <c r="B5" s="412"/>
      <c r="C5" s="407"/>
      <c r="D5" s="407"/>
      <c r="E5" s="407"/>
      <c r="F5" s="407"/>
      <c r="G5" s="407"/>
      <c r="H5" s="407"/>
      <c r="I5" s="407"/>
      <c r="J5" s="409"/>
      <c r="K5" s="407"/>
      <c r="L5" s="407"/>
      <c r="M5" s="409"/>
      <c r="N5" s="407"/>
      <c r="O5" s="414"/>
      <c r="P5" s="414"/>
      <c r="Q5" s="414"/>
      <c r="R5" s="1" t="s">
        <v>25</v>
      </c>
      <c r="S5" s="1" t="s">
        <v>26</v>
      </c>
      <c r="T5" s="1" t="s">
        <v>27</v>
      </c>
      <c r="U5" s="1" t="s">
        <v>26</v>
      </c>
      <c r="V5" s="1" t="s">
        <v>28</v>
      </c>
      <c r="W5" s="1" t="s">
        <v>29</v>
      </c>
      <c r="X5" s="1" t="s">
        <v>30</v>
      </c>
      <c r="Y5" s="407"/>
      <c r="Z5" s="414"/>
      <c r="AA5" s="414"/>
      <c r="AB5" s="414"/>
      <c r="AC5" s="414"/>
      <c r="AD5" s="414"/>
      <c r="AE5" s="414"/>
      <c r="AF5" s="407"/>
      <c r="AG5" s="407"/>
    </row>
    <row r="6" spans="1:435" s="62" customFormat="1" ht="84.75" customHeight="1">
      <c r="A6" s="306" t="s">
        <v>47</v>
      </c>
      <c r="B6" s="304">
        <v>1</v>
      </c>
      <c r="C6" s="306" t="s">
        <v>50</v>
      </c>
      <c r="D6" s="389" t="s">
        <v>51</v>
      </c>
      <c r="E6" s="389" t="s">
        <v>52</v>
      </c>
      <c r="F6" s="389" t="s">
        <v>53</v>
      </c>
      <c r="G6" s="306" t="s">
        <v>54</v>
      </c>
      <c r="H6" s="389" t="s">
        <v>55</v>
      </c>
      <c r="I6" s="304" t="s">
        <v>56</v>
      </c>
      <c r="J6" s="304" t="s">
        <v>57</v>
      </c>
      <c r="K6" s="389" t="s">
        <v>58</v>
      </c>
      <c r="L6" s="304" t="s">
        <v>59</v>
      </c>
      <c r="M6" s="304" t="s">
        <v>60</v>
      </c>
      <c r="N6" s="304" t="s">
        <v>61</v>
      </c>
      <c r="O6" s="98">
        <v>1</v>
      </c>
      <c r="P6" s="99" t="s">
        <v>62</v>
      </c>
      <c r="Q6" s="98" t="s">
        <v>63</v>
      </c>
      <c r="R6" s="98" t="s">
        <v>64</v>
      </c>
      <c r="S6" s="98" t="s">
        <v>65</v>
      </c>
      <c r="T6" s="98" t="s">
        <v>66</v>
      </c>
      <c r="U6" s="98" t="s">
        <v>65</v>
      </c>
      <c r="V6" s="98" t="s">
        <v>67</v>
      </c>
      <c r="W6" s="98" t="s">
        <v>68</v>
      </c>
      <c r="X6" s="98" t="s">
        <v>69</v>
      </c>
      <c r="Y6" s="100">
        <v>0.3</v>
      </c>
      <c r="Z6" s="380" t="s">
        <v>70</v>
      </c>
      <c r="AA6" s="304" t="s">
        <v>71</v>
      </c>
      <c r="AB6" s="304" t="s">
        <v>59</v>
      </c>
      <c r="AC6" s="304" t="s">
        <v>60</v>
      </c>
      <c r="AD6" s="304" t="s">
        <v>72</v>
      </c>
      <c r="AE6" s="306" t="s">
        <v>73</v>
      </c>
      <c r="AF6" s="101" t="s">
        <v>74</v>
      </c>
      <c r="AG6" s="102" t="s">
        <v>75</v>
      </c>
      <c r="AH6" s="212"/>
      <c r="AI6" s="212"/>
      <c r="AJ6" s="212"/>
      <c r="AK6" s="212"/>
      <c r="AL6" s="212"/>
      <c r="AM6" s="212"/>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row>
    <row r="7" spans="1:435" s="62" customFormat="1" ht="88.5" customHeight="1">
      <c r="A7" s="363"/>
      <c r="B7" s="362"/>
      <c r="C7" s="363"/>
      <c r="D7" s="390"/>
      <c r="E7" s="390"/>
      <c r="F7" s="390"/>
      <c r="G7" s="363"/>
      <c r="H7" s="390"/>
      <c r="I7" s="362"/>
      <c r="J7" s="362"/>
      <c r="K7" s="390"/>
      <c r="L7" s="362"/>
      <c r="M7" s="362"/>
      <c r="N7" s="362"/>
      <c r="O7" s="304">
        <v>2</v>
      </c>
      <c r="P7" s="306" t="s">
        <v>76</v>
      </c>
      <c r="Q7" s="304" t="s">
        <v>63</v>
      </c>
      <c r="R7" s="304" t="s">
        <v>77</v>
      </c>
      <c r="S7" s="304" t="s">
        <v>78</v>
      </c>
      <c r="T7" s="304" t="s">
        <v>66</v>
      </c>
      <c r="U7" s="304" t="s">
        <v>65</v>
      </c>
      <c r="V7" s="304" t="s">
        <v>67</v>
      </c>
      <c r="W7" s="304" t="s">
        <v>68</v>
      </c>
      <c r="X7" s="304" t="s">
        <v>69</v>
      </c>
      <c r="Y7" s="312">
        <v>0.4</v>
      </c>
      <c r="Z7" s="381"/>
      <c r="AA7" s="362"/>
      <c r="AB7" s="362"/>
      <c r="AC7" s="362"/>
      <c r="AD7" s="362"/>
      <c r="AE7" s="363"/>
      <c r="AF7" s="302" t="s">
        <v>79</v>
      </c>
      <c r="AG7" s="302" t="s">
        <v>80</v>
      </c>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row>
    <row r="8" spans="1:435" s="62" customFormat="1" ht="13.5" customHeight="1">
      <c r="A8" s="363"/>
      <c r="B8" s="305"/>
      <c r="C8" s="307"/>
      <c r="D8" s="391"/>
      <c r="E8" s="391"/>
      <c r="F8" s="391"/>
      <c r="G8" s="307"/>
      <c r="H8" s="391"/>
      <c r="I8" s="305"/>
      <c r="J8" s="305"/>
      <c r="K8" s="391"/>
      <c r="L8" s="305"/>
      <c r="M8" s="305"/>
      <c r="N8" s="305"/>
      <c r="O8" s="305"/>
      <c r="P8" s="307">
        <v>0</v>
      </c>
      <c r="Q8" s="305">
        <v>0</v>
      </c>
      <c r="R8" s="305">
        <v>0</v>
      </c>
      <c r="S8" s="305" t="b">
        <v>0</v>
      </c>
      <c r="T8" s="305">
        <v>0</v>
      </c>
      <c r="U8" s="305" t="b">
        <v>0</v>
      </c>
      <c r="V8" s="305">
        <v>0</v>
      </c>
      <c r="W8" s="305">
        <v>0</v>
      </c>
      <c r="X8" s="305">
        <v>0</v>
      </c>
      <c r="Y8" s="313"/>
      <c r="Z8" s="382"/>
      <c r="AA8" s="305"/>
      <c r="AB8" s="305"/>
      <c r="AC8" s="305"/>
      <c r="AD8" s="305"/>
      <c r="AE8" s="307"/>
      <c r="AF8" s="303"/>
      <c r="AG8" s="303"/>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row>
    <row r="9" spans="1:435" s="62" customFormat="1" ht="62.25" customHeight="1">
      <c r="A9" s="399" t="s">
        <v>47</v>
      </c>
      <c r="B9" s="413">
        <v>2</v>
      </c>
      <c r="C9" s="306" t="s">
        <v>50</v>
      </c>
      <c r="D9" s="389" t="s">
        <v>81</v>
      </c>
      <c r="E9" s="389" t="s">
        <v>82</v>
      </c>
      <c r="F9" s="389" t="s">
        <v>83</v>
      </c>
      <c r="G9" s="306" t="s">
        <v>54</v>
      </c>
      <c r="H9" s="389" t="s">
        <v>55</v>
      </c>
      <c r="I9" s="304" t="s">
        <v>56</v>
      </c>
      <c r="J9" s="304" t="s">
        <v>57</v>
      </c>
      <c r="K9" s="389" t="s">
        <v>58</v>
      </c>
      <c r="L9" s="304" t="s">
        <v>59</v>
      </c>
      <c r="M9" s="304" t="s">
        <v>60</v>
      </c>
      <c r="N9" s="304" t="s">
        <v>61</v>
      </c>
      <c r="O9" s="98">
        <v>1</v>
      </c>
      <c r="P9" s="99" t="s">
        <v>84</v>
      </c>
      <c r="Q9" s="98" t="s">
        <v>63</v>
      </c>
      <c r="R9" s="98" t="s">
        <v>77</v>
      </c>
      <c r="S9" s="98" t="s">
        <v>78</v>
      </c>
      <c r="T9" s="98" t="s">
        <v>66</v>
      </c>
      <c r="U9" s="98" t="s">
        <v>65</v>
      </c>
      <c r="V9" s="98" t="s">
        <v>67</v>
      </c>
      <c r="W9" s="98" t="s">
        <v>68</v>
      </c>
      <c r="X9" s="98" t="s">
        <v>69</v>
      </c>
      <c r="Y9" s="100">
        <v>0.4</v>
      </c>
      <c r="Z9" s="380" t="s">
        <v>70</v>
      </c>
      <c r="AA9" s="304" t="s">
        <v>71</v>
      </c>
      <c r="AB9" s="304" t="s">
        <v>85</v>
      </c>
      <c r="AC9" s="304" t="s">
        <v>86</v>
      </c>
      <c r="AD9" s="304" t="s">
        <v>87</v>
      </c>
      <c r="AE9" s="306" t="s">
        <v>73</v>
      </c>
      <c r="AF9" s="302" t="s">
        <v>935</v>
      </c>
      <c r="AG9" s="302" t="s">
        <v>88</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row>
    <row r="10" spans="1:435" s="62" customFormat="1" ht="79.5" customHeight="1">
      <c r="A10" s="399"/>
      <c r="B10" s="413"/>
      <c r="C10" s="363"/>
      <c r="D10" s="390"/>
      <c r="E10" s="390"/>
      <c r="F10" s="390"/>
      <c r="G10" s="363"/>
      <c r="H10" s="390"/>
      <c r="I10" s="362"/>
      <c r="J10" s="362"/>
      <c r="K10" s="390"/>
      <c r="L10" s="362"/>
      <c r="M10" s="362"/>
      <c r="N10" s="362"/>
      <c r="O10" s="98">
        <v>2</v>
      </c>
      <c r="P10" s="99" t="s">
        <v>89</v>
      </c>
      <c r="Q10" s="98" t="s">
        <v>63</v>
      </c>
      <c r="R10" s="98" t="s">
        <v>64</v>
      </c>
      <c r="S10" s="98" t="s">
        <v>65</v>
      </c>
      <c r="T10" s="98" t="s">
        <v>66</v>
      </c>
      <c r="U10" s="98" t="s">
        <v>65</v>
      </c>
      <c r="V10" s="98" t="s">
        <v>67</v>
      </c>
      <c r="W10" s="98" t="s">
        <v>68</v>
      </c>
      <c r="X10" s="98" t="s">
        <v>69</v>
      </c>
      <c r="Y10" s="100">
        <v>0.3</v>
      </c>
      <c r="Z10" s="381"/>
      <c r="AA10" s="362"/>
      <c r="AB10" s="362"/>
      <c r="AC10" s="362"/>
      <c r="AD10" s="362"/>
      <c r="AE10" s="363"/>
      <c r="AF10" s="308"/>
      <c r="AG10" s="308"/>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row>
    <row r="11" spans="1:435" s="62" customFormat="1" ht="48" customHeight="1">
      <c r="A11" s="399"/>
      <c r="B11" s="413"/>
      <c r="C11" s="307"/>
      <c r="D11" s="391"/>
      <c r="E11" s="391"/>
      <c r="F11" s="391"/>
      <c r="G11" s="307"/>
      <c r="H11" s="391"/>
      <c r="I11" s="305"/>
      <c r="J11" s="305"/>
      <c r="K11" s="391"/>
      <c r="L11" s="305"/>
      <c r="M11" s="305"/>
      <c r="N11" s="305"/>
      <c r="O11" s="98">
        <v>3</v>
      </c>
      <c r="P11" s="99" t="s">
        <v>90</v>
      </c>
      <c r="Q11" s="98" t="s">
        <v>6</v>
      </c>
      <c r="R11" s="98" t="s">
        <v>77</v>
      </c>
      <c r="S11" s="98" t="s">
        <v>78</v>
      </c>
      <c r="T11" s="98" t="s">
        <v>66</v>
      </c>
      <c r="U11" s="98" t="s">
        <v>65</v>
      </c>
      <c r="V11" s="98" t="s">
        <v>91</v>
      </c>
      <c r="W11" s="98" t="s">
        <v>68</v>
      </c>
      <c r="X11" s="98" t="s">
        <v>69</v>
      </c>
      <c r="Y11" s="100">
        <v>0.4</v>
      </c>
      <c r="Z11" s="382"/>
      <c r="AA11" s="305"/>
      <c r="AB11" s="305"/>
      <c r="AC11" s="305"/>
      <c r="AD11" s="305"/>
      <c r="AE11" s="307"/>
      <c r="AF11" s="303"/>
      <c r="AG11" s="303"/>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row>
    <row r="12" spans="1:435" s="36" customFormat="1" ht="81" customHeight="1">
      <c r="A12" s="103" t="s">
        <v>48</v>
      </c>
      <c r="B12" s="104">
        <v>3</v>
      </c>
      <c r="C12" s="105" t="s">
        <v>92</v>
      </c>
      <c r="D12" s="106" t="s">
        <v>802</v>
      </c>
      <c r="E12" s="106" t="s">
        <v>571</v>
      </c>
      <c r="F12" s="106" t="s">
        <v>572</v>
      </c>
      <c r="G12" s="105" t="s">
        <v>93</v>
      </c>
      <c r="H12" s="106" t="s">
        <v>55</v>
      </c>
      <c r="I12" s="104" t="s">
        <v>694</v>
      </c>
      <c r="J12" s="107">
        <v>0.8</v>
      </c>
      <c r="K12" s="106" t="s">
        <v>58</v>
      </c>
      <c r="L12" s="104" t="s">
        <v>306</v>
      </c>
      <c r="M12" s="104" t="str">
        <f>IF(L12="Leve","20%",IF(L12="Menor","40%",IF(L12="Moderado","60%",IF(L12="Mayor","80%",IF(L12="Catastrófico","100%")))))</f>
        <v>20%</v>
      </c>
      <c r="N12" s="104" t="s">
        <v>803</v>
      </c>
      <c r="O12" s="104">
        <v>1</v>
      </c>
      <c r="P12" s="108" t="s">
        <v>888</v>
      </c>
      <c r="Q12" s="104" t="s">
        <v>63</v>
      </c>
      <c r="R12" s="104" t="s">
        <v>77</v>
      </c>
      <c r="S12" s="104" t="s">
        <v>78</v>
      </c>
      <c r="T12" s="104" t="s">
        <v>66</v>
      </c>
      <c r="U12" s="104" t="s">
        <v>65</v>
      </c>
      <c r="V12" s="104" t="s">
        <v>91</v>
      </c>
      <c r="W12" s="104" t="s">
        <v>68</v>
      </c>
      <c r="X12" s="104" t="s">
        <v>69</v>
      </c>
      <c r="Y12" s="107">
        <v>0.4</v>
      </c>
      <c r="Z12" s="109" t="s">
        <v>56</v>
      </c>
      <c r="AA12" s="104" t="s">
        <v>57</v>
      </c>
      <c r="AB12" s="104" t="s">
        <v>102</v>
      </c>
      <c r="AC12" s="104" t="s">
        <v>57</v>
      </c>
      <c r="AD12" s="104" t="s">
        <v>87</v>
      </c>
      <c r="AE12" s="110" t="s">
        <v>73</v>
      </c>
      <c r="AF12" s="111" t="s">
        <v>889</v>
      </c>
      <c r="AG12" s="105" t="s">
        <v>890</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row>
    <row r="13" spans="1:435" ht="63.75" customHeight="1">
      <c r="A13" s="275" t="s">
        <v>38</v>
      </c>
      <c r="B13" s="263">
        <v>4</v>
      </c>
      <c r="C13" s="269" t="s">
        <v>107</v>
      </c>
      <c r="D13" s="340" t="s">
        <v>160</v>
      </c>
      <c r="E13" s="340" t="s">
        <v>161</v>
      </c>
      <c r="F13" s="340" t="s">
        <v>162</v>
      </c>
      <c r="G13" s="269" t="s">
        <v>54</v>
      </c>
      <c r="H13" s="340" t="s">
        <v>163</v>
      </c>
      <c r="I13" s="263" t="s">
        <v>61</v>
      </c>
      <c r="J13" s="263" t="s">
        <v>60</v>
      </c>
      <c r="K13" s="340" t="s">
        <v>106</v>
      </c>
      <c r="L13" s="263" t="s">
        <v>85</v>
      </c>
      <c r="M13" s="263" t="s">
        <v>86</v>
      </c>
      <c r="N13" s="263" t="s">
        <v>61</v>
      </c>
      <c r="O13" s="73">
        <v>1</v>
      </c>
      <c r="P13" s="74" t="s">
        <v>164</v>
      </c>
      <c r="Q13" s="73" t="s">
        <v>63</v>
      </c>
      <c r="R13" s="73" t="s">
        <v>77</v>
      </c>
      <c r="S13" s="73" t="s">
        <v>78</v>
      </c>
      <c r="T13" s="73" t="s">
        <v>66</v>
      </c>
      <c r="U13" s="73" t="s">
        <v>65</v>
      </c>
      <c r="V13" s="73" t="s">
        <v>91</v>
      </c>
      <c r="W13" s="73" t="s">
        <v>68</v>
      </c>
      <c r="X13" s="73" t="s">
        <v>69</v>
      </c>
      <c r="Y13" s="112">
        <v>0.4</v>
      </c>
      <c r="Z13" s="272" t="s">
        <v>56</v>
      </c>
      <c r="AA13" s="263" t="s">
        <v>57</v>
      </c>
      <c r="AB13" s="263" t="s">
        <v>85</v>
      </c>
      <c r="AC13" s="263" t="s">
        <v>86</v>
      </c>
      <c r="AD13" s="263" t="s">
        <v>87</v>
      </c>
      <c r="AE13" s="269" t="s">
        <v>73</v>
      </c>
      <c r="AF13" s="266" t="s">
        <v>165</v>
      </c>
      <c r="AG13" s="266" t="s">
        <v>166</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row>
    <row r="14" spans="1:435" ht="63.75" customHeight="1">
      <c r="A14" s="275"/>
      <c r="B14" s="264"/>
      <c r="C14" s="270"/>
      <c r="D14" s="341"/>
      <c r="E14" s="341"/>
      <c r="F14" s="341"/>
      <c r="G14" s="270"/>
      <c r="H14" s="341"/>
      <c r="I14" s="264"/>
      <c r="J14" s="264"/>
      <c r="K14" s="341"/>
      <c r="L14" s="264"/>
      <c r="M14" s="264"/>
      <c r="N14" s="264"/>
      <c r="O14" s="73">
        <v>2</v>
      </c>
      <c r="P14" s="74" t="s">
        <v>167</v>
      </c>
      <c r="Q14" s="73" t="s">
        <v>63</v>
      </c>
      <c r="R14" s="73" t="s">
        <v>64</v>
      </c>
      <c r="S14" s="73" t="s">
        <v>65</v>
      </c>
      <c r="T14" s="73" t="s">
        <v>66</v>
      </c>
      <c r="U14" s="73" t="s">
        <v>65</v>
      </c>
      <c r="V14" s="73" t="s">
        <v>91</v>
      </c>
      <c r="W14" s="73" t="s">
        <v>68</v>
      </c>
      <c r="X14" s="73" t="s">
        <v>69</v>
      </c>
      <c r="Y14" s="112">
        <v>0.3</v>
      </c>
      <c r="Z14" s="273"/>
      <c r="AA14" s="264"/>
      <c r="AB14" s="264"/>
      <c r="AC14" s="264"/>
      <c r="AD14" s="264"/>
      <c r="AE14" s="270"/>
      <c r="AF14" s="267"/>
      <c r="AG14" s="267"/>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row>
    <row r="15" spans="1:435" ht="15" customHeight="1">
      <c r="A15" s="275"/>
      <c r="B15" s="265"/>
      <c r="C15" s="271"/>
      <c r="D15" s="342"/>
      <c r="E15" s="342"/>
      <c r="F15" s="342"/>
      <c r="G15" s="271"/>
      <c r="H15" s="342"/>
      <c r="I15" s="265"/>
      <c r="J15" s="265"/>
      <c r="K15" s="342"/>
      <c r="L15" s="265"/>
      <c r="M15" s="265"/>
      <c r="N15" s="265"/>
      <c r="O15" s="73">
        <v>3</v>
      </c>
      <c r="P15" s="74" t="s">
        <v>168</v>
      </c>
      <c r="Q15" s="73" t="s">
        <v>63</v>
      </c>
      <c r="R15" s="73" t="s">
        <v>64</v>
      </c>
      <c r="S15" s="73" t="s">
        <v>65</v>
      </c>
      <c r="T15" s="73" t="s">
        <v>66</v>
      </c>
      <c r="U15" s="73" t="s">
        <v>65</v>
      </c>
      <c r="V15" s="73" t="s">
        <v>91</v>
      </c>
      <c r="W15" s="73" t="s">
        <v>68</v>
      </c>
      <c r="X15" s="73" t="s">
        <v>69</v>
      </c>
      <c r="Y15" s="112">
        <v>0.3</v>
      </c>
      <c r="Z15" s="274"/>
      <c r="AA15" s="265"/>
      <c r="AB15" s="265"/>
      <c r="AC15" s="265"/>
      <c r="AD15" s="265"/>
      <c r="AE15" s="271"/>
      <c r="AF15" s="268"/>
      <c r="AG15" s="268"/>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row>
    <row r="16" spans="1:435" ht="63.75" customHeight="1">
      <c r="A16" s="275" t="s">
        <v>38</v>
      </c>
      <c r="B16" s="263">
        <v>5</v>
      </c>
      <c r="C16" s="269" t="s">
        <v>107</v>
      </c>
      <c r="D16" s="340" t="s">
        <v>160</v>
      </c>
      <c r="E16" s="340" t="s">
        <v>169</v>
      </c>
      <c r="F16" s="340" t="s">
        <v>170</v>
      </c>
      <c r="G16" s="269" t="s">
        <v>54</v>
      </c>
      <c r="H16" s="340" t="s">
        <v>163</v>
      </c>
      <c r="I16" s="263" t="s">
        <v>61</v>
      </c>
      <c r="J16" s="263" t="s">
        <v>60</v>
      </c>
      <c r="K16" s="340" t="s">
        <v>106</v>
      </c>
      <c r="L16" s="263" t="s">
        <v>85</v>
      </c>
      <c r="M16" s="263" t="s">
        <v>86</v>
      </c>
      <c r="N16" s="263" t="s">
        <v>61</v>
      </c>
      <c r="O16" s="263">
        <v>1</v>
      </c>
      <c r="P16" s="269" t="s">
        <v>171</v>
      </c>
      <c r="Q16" s="269" t="s">
        <v>63</v>
      </c>
      <c r="R16" s="269" t="s">
        <v>77</v>
      </c>
      <c r="S16" s="269" t="s">
        <v>78</v>
      </c>
      <c r="T16" s="269" t="s">
        <v>66</v>
      </c>
      <c r="U16" s="269" t="s">
        <v>65</v>
      </c>
      <c r="V16" s="269" t="s">
        <v>91</v>
      </c>
      <c r="W16" s="269" t="s">
        <v>68</v>
      </c>
      <c r="X16" s="269" t="s">
        <v>69</v>
      </c>
      <c r="Y16" s="269">
        <v>0.4</v>
      </c>
      <c r="Z16" s="272" t="s">
        <v>105</v>
      </c>
      <c r="AA16" s="263" t="s">
        <v>86</v>
      </c>
      <c r="AB16" s="263" t="s">
        <v>85</v>
      </c>
      <c r="AC16" s="263" t="s">
        <v>86</v>
      </c>
      <c r="AD16" s="263" t="s">
        <v>87</v>
      </c>
      <c r="AE16" s="269" t="s">
        <v>73</v>
      </c>
      <c r="AF16" s="113" t="s">
        <v>172</v>
      </c>
      <c r="AG16" s="76" t="s">
        <v>173</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row>
    <row r="17" spans="1:64" ht="29.25" customHeight="1">
      <c r="A17" s="275"/>
      <c r="B17" s="264"/>
      <c r="C17" s="270"/>
      <c r="D17" s="341"/>
      <c r="E17" s="341"/>
      <c r="F17" s="341"/>
      <c r="G17" s="270"/>
      <c r="H17" s="341"/>
      <c r="I17" s="264"/>
      <c r="J17" s="264"/>
      <c r="K17" s="341"/>
      <c r="L17" s="264"/>
      <c r="M17" s="264"/>
      <c r="N17" s="264"/>
      <c r="O17" s="264"/>
      <c r="P17" s="270"/>
      <c r="Q17" s="270">
        <v>0</v>
      </c>
      <c r="R17" s="270">
        <v>0</v>
      </c>
      <c r="S17" s="270" t="b">
        <v>0</v>
      </c>
      <c r="T17" s="270">
        <v>0</v>
      </c>
      <c r="U17" s="270" t="b">
        <v>0</v>
      </c>
      <c r="V17" s="270">
        <v>0</v>
      </c>
      <c r="W17" s="270">
        <v>0</v>
      </c>
      <c r="X17" s="270">
        <v>0</v>
      </c>
      <c r="Y17" s="270">
        <v>0</v>
      </c>
      <c r="Z17" s="273"/>
      <c r="AA17" s="264"/>
      <c r="AB17" s="264"/>
      <c r="AC17" s="264"/>
      <c r="AD17" s="264"/>
      <c r="AE17" s="270"/>
      <c r="AF17" s="266" t="s">
        <v>936</v>
      </c>
      <c r="AG17" s="266" t="s">
        <v>174</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row>
    <row r="18" spans="1:64" ht="29.25" customHeight="1">
      <c r="A18" s="275"/>
      <c r="B18" s="265"/>
      <c r="C18" s="271"/>
      <c r="D18" s="342"/>
      <c r="E18" s="342"/>
      <c r="F18" s="342"/>
      <c r="G18" s="271"/>
      <c r="H18" s="342"/>
      <c r="I18" s="265"/>
      <c r="J18" s="265"/>
      <c r="K18" s="342"/>
      <c r="L18" s="265"/>
      <c r="M18" s="265"/>
      <c r="N18" s="265"/>
      <c r="O18" s="265"/>
      <c r="P18" s="271"/>
      <c r="Q18" s="271">
        <v>0</v>
      </c>
      <c r="R18" s="271">
        <v>0</v>
      </c>
      <c r="S18" s="271" t="b">
        <v>0</v>
      </c>
      <c r="T18" s="271">
        <v>0</v>
      </c>
      <c r="U18" s="271" t="b">
        <v>0</v>
      </c>
      <c r="V18" s="271">
        <v>0</v>
      </c>
      <c r="W18" s="271">
        <v>0</v>
      </c>
      <c r="X18" s="271">
        <v>0</v>
      </c>
      <c r="Y18" s="271">
        <v>0</v>
      </c>
      <c r="Z18" s="274"/>
      <c r="AA18" s="265"/>
      <c r="AB18" s="265"/>
      <c r="AC18" s="265"/>
      <c r="AD18" s="265"/>
      <c r="AE18" s="271"/>
      <c r="AF18" s="268"/>
      <c r="AG18" s="268"/>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row>
    <row r="19" spans="1:64" ht="53.25" customHeight="1">
      <c r="A19" s="275" t="s">
        <v>38</v>
      </c>
      <c r="B19" s="263">
        <v>6</v>
      </c>
      <c r="C19" s="269" t="s">
        <v>107</v>
      </c>
      <c r="D19" s="340" t="s">
        <v>160</v>
      </c>
      <c r="E19" s="340" t="s">
        <v>175</v>
      </c>
      <c r="F19" s="340" t="s">
        <v>176</v>
      </c>
      <c r="G19" s="269" t="s">
        <v>54</v>
      </c>
      <c r="H19" s="340" t="s">
        <v>163</v>
      </c>
      <c r="I19" s="263" t="s">
        <v>61</v>
      </c>
      <c r="J19" s="263" t="s">
        <v>60</v>
      </c>
      <c r="K19" s="340" t="s">
        <v>106</v>
      </c>
      <c r="L19" s="263" t="s">
        <v>85</v>
      </c>
      <c r="M19" s="263" t="s">
        <v>86</v>
      </c>
      <c r="N19" s="263" t="s">
        <v>61</v>
      </c>
      <c r="O19" s="73">
        <v>1</v>
      </c>
      <c r="P19" s="74" t="s">
        <v>177</v>
      </c>
      <c r="Q19" s="73" t="s">
        <v>63</v>
      </c>
      <c r="R19" s="73" t="s">
        <v>77</v>
      </c>
      <c r="S19" s="73" t="s">
        <v>78</v>
      </c>
      <c r="T19" s="73" t="s">
        <v>66</v>
      </c>
      <c r="U19" s="73" t="s">
        <v>65</v>
      </c>
      <c r="V19" s="73" t="s">
        <v>91</v>
      </c>
      <c r="W19" s="73" t="s">
        <v>68</v>
      </c>
      <c r="X19" s="73" t="s">
        <v>69</v>
      </c>
      <c r="Y19" s="112">
        <v>0.4</v>
      </c>
      <c r="Z19" s="272" t="s">
        <v>56</v>
      </c>
      <c r="AA19" s="263" t="s">
        <v>57</v>
      </c>
      <c r="AB19" s="263" t="s">
        <v>85</v>
      </c>
      <c r="AC19" s="263" t="s">
        <v>86</v>
      </c>
      <c r="AD19" s="263" t="s">
        <v>87</v>
      </c>
      <c r="AE19" s="269" t="s">
        <v>73</v>
      </c>
      <c r="AF19" s="266" t="s">
        <v>178</v>
      </c>
      <c r="AG19" s="266" t="s">
        <v>179</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row>
    <row r="20" spans="1:64" ht="15" customHeight="1">
      <c r="A20" s="275"/>
      <c r="B20" s="264"/>
      <c r="C20" s="270"/>
      <c r="D20" s="341"/>
      <c r="E20" s="341"/>
      <c r="F20" s="341"/>
      <c r="G20" s="270"/>
      <c r="H20" s="341"/>
      <c r="I20" s="264"/>
      <c r="J20" s="264"/>
      <c r="K20" s="341"/>
      <c r="L20" s="264"/>
      <c r="M20" s="264"/>
      <c r="N20" s="264"/>
      <c r="O20" s="263">
        <v>2</v>
      </c>
      <c r="P20" s="269" t="s">
        <v>168</v>
      </c>
      <c r="Q20" s="263" t="s">
        <v>63</v>
      </c>
      <c r="R20" s="263" t="s">
        <v>64</v>
      </c>
      <c r="S20" s="263" t="s">
        <v>65</v>
      </c>
      <c r="T20" s="263" t="s">
        <v>66</v>
      </c>
      <c r="U20" s="263" t="s">
        <v>65</v>
      </c>
      <c r="V20" s="263" t="s">
        <v>91</v>
      </c>
      <c r="W20" s="263" t="s">
        <v>68</v>
      </c>
      <c r="X20" s="263" t="s">
        <v>69</v>
      </c>
      <c r="Y20" s="263">
        <v>0.3</v>
      </c>
      <c r="Z20" s="273"/>
      <c r="AA20" s="264"/>
      <c r="AB20" s="264"/>
      <c r="AC20" s="264"/>
      <c r="AD20" s="264"/>
      <c r="AE20" s="270"/>
      <c r="AF20" s="267"/>
      <c r="AG20" s="267"/>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212"/>
      <c r="BK20" s="212"/>
      <c r="BL20" s="212"/>
    </row>
    <row r="21" spans="1:64" ht="57" customHeight="1">
      <c r="A21" s="275"/>
      <c r="B21" s="265"/>
      <c r="C21" s="271"/>
      <c r="D21" s="342"/>
      <c r="E21" s="342"/>
      <c r="F21" s="342"/>
      <c r="G21" s="271"/>
      <c r="H21" s="342"/>
      <c r="I21" s="265"/>
      <c r="J21" s="265"/>
      <c r="K21" s="342"/>
      <c r="L21" s="265"/>
      <c r="M21" s="265"/>
      <c r="N21" s="265"/>
      <c r="O21" s="265"/>
      <c r="P21" s="271">
        <v>0</v>
      </c>
      <c r="Q21" s="265">
        <v>0</v>
      </c>
      <c r="R21" s="265">
        <v>0</v>
      </c>
      <c r="S21" s="265" t="b">
        <v>0</v>
      </c>
      <c r="T21" s="265">
        <v>0</v>
      </c>
      <c r="U21" s="265" t="b">
        <v>0</v>
      </c>
      <c r="V21" s="265">
        <v>0</v>
      </c>
      <c r="W21" s="265">
        <v>0</v>
      </c>
      <c r="X21" s="265">
        <v>0</v>
      </c>
      <c r="Y21" s="265">
        <v>0</v>
      </c>
      <c r="Z21" s="274"/>
      <c r="AA21" s="265"/>
      <c r="AB21" s="265"/>
      <c r="AC21" s="265"/>
      <c r="AD21" s="265"/>
      <c r="AE21" s="271"/>
      <c r="AF21" s="268"/>
      <c r="AG21" s="268"/>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row>
    <row r="22" spans="1:64" ht="76.5" customHeight="1">
      <c r="A22" s="275" t="s">
        <v>38</v>
      </c>
      <c r="B22" s="263">
        <v>7</v>
      </c>
      <c r="C22" s="269" t="s">
        <v>107</v>
      </c>
      <c r="D22" s="340" t="s">
        <v>160</v>
      </c>
      <c r="E22" s="340" t="s">
        <v>180</v>
      </c>
      <c r="F22" s="340" t="s">
        <v>181</v>
      </c>
      <c r="G22" s="269" t="s">
        <v>54</v>
      </c>
      <c r="H22" s="340" t="s">
        <v>163</v>
      </c>
      <c r="I22" s="263" t="s">
        <v>61</v>
      </c>
      <c r="J22" s="263" t="s">
        <v>60</v>
      </c>
      <c r="K22" s="340" t="s">
        <v>106</v>
      </c>
      <c r="L22" s="263" t="s">
        <v>85</v>
      </c>
      <c r="M22" s="263" t="s">
        <v>86</v>
      </c>
      <c r="N22" s="263" t="s">
        <v>61</v>
      </c>
      <c r="O22" s="263">
        <v>1</v>
      </c>
      <c r="P22" s="269" t="s">
        <v>182</v>
      </c>
      <c r="Q22" s="269" t="s">
        <v>63</v>
      </c>
      <c r="R22" s="269" t="s">
        <v>77</v>
      </c>
      <c r="S22" s="269" t="s">
        <v>78</v>
      </c>
      <c r="T22" s="269" t="s">
        <v>66</v>
      </c>
      <c r="U22" s="269" t="s">
        <v>65</v>
      </c>
      <c r="V22" s="269" t="s">
        <v>91</v>
      </c>
      <c r="W22" s="269" t="s">
        <v>68</v>
      </c>
      <c r="X22" s="269" t="s">
        <v>69</v>
      </c>
      <c r="Y22" s="269">
        <v>0.4</v>
      </c>
      <c r="Z22" s="272" t="s">
        <v>105</v>
      </c>
      <c r="AA22" s="263" t="s">
        <v>86</v>
      </c>
      <c r="AB22" s="263" t="s">
        <v>85</v>
      </c>
      <c r="AC22" s="263" t="s">
        <v>86</v>
      </c>
      <c r="AD22" s="263" t="s">
        <v>87</v>
      </c>
      <c r="AE22" s="269" t="s">
        <v>73</v>
      </c>
      <c r="AF22" s="113" t="s">
        <v>183</v>
      </c>
      <c r="AG22" s="76" t="s">
        <v>184</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c r="BI22" s="212"/>
      <c r="BJ22" s="212"/>
      <c r="BK22" s="212"/>
      <c r="BL22" s="212"/>
    </row>
    <row r="23" spans="1:64" ht="17.25" customHeight="1">
      <c r="A23" s="275"/>
      <c r="B23" s="264"/>
      <c r="C23" s="270"/>
      <c r="D23" s="341"/>
      <c r="E23" s="341"/>
      <c r="F23" s="341"/>
      <c r="G23" s="270"/>
      <c r="H23" s="341"/>
      <c r="I23" s="264"/>
      <c r="J23" s="264"/>
      <c r="K23" s="341"/>
      <c r="L23" s="264"/>
      <c r="M23" s="264"/>
      <c r="N23" s="264"/>
      <c r="O23" s="264"/>
      <c r="P23" s="270"/>
      <c r="Q23" s="270">
        <v>0</v>
      </c>
      <c r="R23" s="270">
        <v>0</v>
      </c>
      <c r="S23" s="270" t="b">
        <v>0</v>
      </c>
      <c r="T23" s="270">
        <v>0</v>
      </c>
      <c r="U23" s="270" t="b">
        <v>0</v>
      </c>
      <c r="V23" s="270">
        <v>0</v>
      </c>
      <c r="W23" s="270">
        <v>0</v>
      </c>
      <c r="X23" s="270">
        <v>0</v>
      </c>
      <c r="Y23" s="270">
        <v>0</v>
      </c>
      <c r="Z23" s="273"/>
      <c r="AA23" s="264"/>
      <c r="AB23" s="264"/>
      <c r="AC23" s="264"/>
      <c r="AD23" s="264"/>
      <c r="AE23" s="270"/>
      <c r="AF23" s="266" t="s">
        <v>185</v>
      </c>
      <c r="AG23" s="266" t="s">
        <v>186</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c r="BI23" s="212"/>
      <c r="BJ23" s="212"/>
      <c r="BK23" s="212"/>
      <c r="BL23" s="212"/>
    </row>
    <row r="24" spans="1:64" ht="17.25" customHeight="1">
      <c r="A24" s="275"/>
      <c r="B24" s="265"/>
      <c r="C24" s="271"/>
      <c r="D24" s="342"/>
      <c r="E24" s="342"/>
      <c r="F24" s="342"/>
      <c r="G24" s="271"/>
      <c r="H24" s="342"/>
      <c r="I24" s="265"/>
      <c r="J24" s="265"/>
      <c r="K24" s="342"/>
      <c r="L24" s="265"/>
      <c r="M24" s="265"/>
      <c r="N24" s="265"/>
      <c r="O24" s="265"/>
      <c r="P24" s="271"/>
      <c r="Q24" s="271">
        <v>0</v>
      </c>
      <c r="R24" s="271">
        <v>0</v>
      </c>
      <c r="S24" s="271" t="b">
        <v>0</v>
      </c>
      <c r="T24" s="271">
        <v>0</v>
      </c>
      <c r="U24" s="271" t="b">
        <v>0</v>
      </c>
      <c r="V24" s="271">
        <v>0</v>
      </c>
      <c r="W24" s="271">
        <v>0</v>
      </c>
      <c r="X24" s="271">
        <v>0</v>
      </c>
      <c r="Y24" s="271">
        <v>0</v>
      </c>
      <c r="Z24" s="274"/>
      <c r="AA24" s="265"/>
      <c r="AB24" s="265"/>
      <c r="AC24" s="265"/>
      <c r="AD24" s="265"/>
      <c r="AE24" s="271"/>
      <c r="AF24" s="268"/>
      <c r="AG24" s="268"/>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c r="BJ24" s="212"/>
      <c r="BK24" s="212"/>
      <c r="BL24" s="212"/>
    </row>
    <row r="25" spans="1:64" ht="92.45" customHeight="1">
      <c r="A25" s="397" t="s">
        <v>770</v>
      </c>
      <c r="B25" s="314">
        <v>8</v>
      </c>
      <c r="C25" s="316" t="s">
        <v>92</v>
      </c>
      <c r="D25" s="394" t="s">
        <v>473</v>
      </c>
      <c r="E25" s="394" t="s">
        <v>474</v>
      </c>
      <c r="F25" s="394" t="s">
        <v>475</v>
      </c>
      <c r="G25" s="316" t="s">
        <v>54</v>
      </c>
      <c r="H25" s="394" t="s">
        <v>123</v>
      </c>
      <c r="I25" s="314" t="s">
        <v>61</v>
      </c>
      <c r="J25" s="314" t="s">
        <v>60</v>
      </c>
      <c r="K25" s="394" t="s">
        <v>106</v>
      </c>
      <c r="L25" s="314" t="s">
        <v>85</v>
      </c>
      <c r="M25" s="314" t="s">
        <v>86</v>
      </c>
      <c r="N25" s="314" t="s">
        <v>61</v>
      </c>
      <c r="O25" s="118">
        <v>1</v>
      </c>
      <c r="P25" s="119" t="s">
        <v>187</v>
      </c>
      <c r="Q25" s="118" t="s">
        <v>6</v>
      </c>
      <c r="R25" s="118" t="s">
        <v>118</v>
      </c>
      <c r="S25" s="118" t="s">
        <v>119</v>
      </c>
      <c r="T25" s="118" t="s">
        <v>66</v>
      </c>
      <c r="U25" s="118" t="s">
        <v>65</v>
      </c>
      <c r="V25" s="118" t="s">
        <v>28</v>
      </c>
      <c r="W25" s="118" t="s">
        <v>68</v>
      </c>
      <c r="X25" s="118" t="s">
        <v>69</v>
      </c>
      <c r="Y25" s="120">
        <v>0.25</v>
      </c>
      <c r="Z25" s="392" t="s">
        <v>105</v>
      </c>
      <c r="AA25" s="314" t="s">
        <v>86</v>
      </c>
      <c r="AB25" s="314" t="s">
        <v>59</v>
      </c>
      <c r="AC25" s="314" t="s">
        <v>60</v>
      </c>
      <c r="AD25" s="314" t="s">
        <v>72</v>
      </c>
      <c r="AE25" s="316" t="s">
        <v>73</v>
      </c>
      <c r="AF25" s="122" t="s">
        <v>476</v>
      </c>
      <c r="AG25" s="123" t="s">
        <v>188</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212"/>
      <c r="BK25" s="212"/>
      <c r="BL25" s="212"/>
    </row>
    <row r="26" spans="1:64" ht="30.75" customHeight="1">
      <c r="A26" s="397"/>
      <c r="B26" s="318"/>
      <c r="C26" s="320"/>
      <c r="D26" s="396"/>
      <c r="E26" s="396"/>
      <c r="F26" s="396"/>
      <c r="G26" s="320"/>
      <c r="H26" s="396"/>
      <c r="I26" s="318"/>
      <c r="J26" s="318"/>
      <c r="K26" s="396"/>
      <c r="L26" s="318"/>
      <c r="M26" s="318"/>
      <c r="N26" s="318"/>
      <c r="O26" s="118">
        <v>3</v>
      </c>
      <c r="P26" s="119" t="s">
        <v>477</v>
      </c>
      <c r="Q26" s="118" t="s">
        <v>6</v>
      </c>
      <c r="R26" s="118" t="s">
        <v>118</v>
      </c>
      <c r="S26" s="118" t="s">
        <v>119</v>
      </c>
      <c r="T26" s="118" t="s">
        <v>66</v>
      </c>
      <c r="U26" s="118" t="s">
        <v>65</v>
      </c>
      <c r="V26" s="118" t="s">
        <v>67</v>
      </c>
      <c r="W26" s="118" t="s">
        <v>68</v>
      </c>
      <c r="X26" s="118" t="s">
        <v>69</v>
      </c>
      <c r="Y26" s="120">
        <v>0.25</v>
      </c>
      <c r="Z26" s="418"/>
      <c r="AA26" s="318"/>
      <c r="AB26" s="318"/>
      <c r="AC26" s="318"/>
      <c r="AD26" s="318"/>
      <c r="AE26" s="320"/>
      <c r="AF26" s="122" t="s">
        <v>478</v>
      </c>
      <c r="AG26" s="123" t="s">
        <v>189</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c r="BI26" s="212"/>
      <c r="BJ26" s="212"/>
      <c r="BK26" s="212"/>
      <c r="BL26" s="212"/>
    </row>
    <row r="27" spans="1:64" ht="68.25" customHeight="1">
      <c r="A27" s="114" t="s">
        <v>1147</v>
      </c>
      <c r="B27" s="115">
        <v>9</v>
      </c>
      <c r="C27" s="116" t="s">
        <v>92</v>
      </c>
      <c r="D27" s="116" t="s">
        <v>473</v>
      </c>
      <c r="E27" s="116" t="s">
        <v>479</v>
      </c>
      <c r="F27" s="116" t="s">
        <v>480</v>
      </c>
      <c r="G27" s="116" t="s">
        <v>54</v>
      </c>
      <c r="H27" s="117" t="s">
        <v>123</v>
      </c>
      <c r="I27" s="115" t="s">
        <v>61</v>
      </c>
      <c r="J27" s="115" t="s">
        <v>60</v>
      </c>
      <c r="K27" s="117" t="s">
        <v>106</v>
      </c>
      <c r="L27" s="115" t="s">
        <v>85</v>
      </c>
      <c r="M27" s="115" t="s">
        <v>86</v>
      </c>
      <c r="N27" s="115" t="s">
        <v>61</v>
      </c>
      <c r="O27" s="118">
        <v>1</v>
      </c>
      <c r="P27" s="119" t="s">
        <v>481</v>
      </c>
      <c r="Q27" s="118" t="s">
        <v>6</v>
      </c>
      <c r="R27" s="118" t="s">
        <v>118</v>
      </c>
      <c r="S27" s="118" t="s">
        <v>119</v>
      </c>
      <c r="T27" s="118" t="s">
        <v>66</v>
      </c>
      <c r="U27" s="118" t="s">
        <v>65</v>
      </c>
      <c r="V27" s="118" t="s">
        <v>67</v>
      </c>
      <c r="W27" s="118" t="s">
        <v>68</v>
      </c>
      <c r="X27" s="118" t="s">
        <v>69</v>
      </c>
      <c r="Y27" s="120">
        <v>0.25</v>
      </c>
      <c r="Z27" s="121" t="s">
        <v>105</v>
      </c>
      <c r="AA27" s="115" t="s">
        <v>86</v>
      </c>
      <c r="AB27" s="115" t="s">
        <v>59</v>
      </c>
      <c r="AC27" s="115" t="s">
        <v>60</v>
      </c>
      <c r="AD27" s="115" t="s">
        <v>72</v>
      </c>
      <c r="AE27" s="116" t="s">
        <v>73</v>
      </c>
      <c r="AF27" s="122" t="s">
        <v>482</v>
      </c>
      <c r="AG27" s="123" t="s">
        <v>190</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row>
    <row r="28" spans="1:64" ht="24">
      <c r="A28" s="397" t="s">
        <v>1148</v>
      </c>
      <c r="B28" s="314">
        <v>10</v>
      </c>
      <c r="C28" s="314" t="s">
        <v>92</v>
      </c>
      <c r="D28" s="394" t="s">
        <v>483</v>
      </c>
      <c r="E28" s="394" t="s">
        <v>484</v>
      </c>
      <c r="F28" s="394" t="s">
        <v>485</v>
      </c>
      <c r="G28" s="316" t="s">
        <v>54</v>
      </c>
      <c r="H28" s="394" t="s">
        <v>123</v>
      </c>
      <c r="I28" s="314" t="s">
        <v>61</v>
      </c>
      <c r="J28" s="314" t="s">
        <v>60</v>
      </c>
      <c r="K28" s="394" t="s">
        <v>106</v>
      </c>
      <c r="L28" s="314" t="s">
        <v>85</v>
      </c>
      <c r="M28" s="314" t="s">
        <v>86</v>
      </c>
      <c r="N28" s="314" t="s">
        <v>56</v>
      </c>
      <c r="O28" s="118">
        <v>1</v>
      </c>
      <c r="P28" s="119" t="s">
        <v>486</v>
      </c>
      <c r="Q28" s="118" t="s">
        <v>6</v>
      </c>
      <c r="R28" s="118" t="s">
        <v>118</v>
      </c>
      <c r="S28" s="118" t="s">
        <v>119</v>
      </c>
      <c r="T28" s="118" t="s">
        <v>66</v>
      </c>
      <c r="U28" s="118" t="s">
        <v>65</v>
      </c>
      <c r="V28" s="118" t="s">
        <v>67</v>
      </c>
      <c r="W28" s="118" t="s">
        <v>68</v>
      </c>
      <c r="X28" s="118" t="s">
        <v>69</v>
      </c>
      <c r="Y28" s="120">
        <v>0.25</v>
      </c>
      <c r="Z28" s="392" t="s">
        <v>105</v>
      </c>
      <c r="AA28" s="314" t="s">
        <v>86</v>
      </c>
      <c r="AB28" s="314" t="s">
        <v>85</v>
      </c>
      <c r="AC28" s="314" t="s">
        <v>86</v>
      </c>
      <c r="AD28" s="314" t="s">
        <v>56</v>
      </c>
      <c r="AE28" s="316" t="s">
        <v>73</v>
      </c>
      <c r="AF28" s="122" t="s">
        <v>482</v>
      </c>
      <c r="AG28" s="123" t="s">
        <v>191</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2"/>
    </row>
    <row r="29" spans="1:64" ht="24">
      <c r="A29" s="397"/>
      <c r="B29" s="315"/>
      <c r="C29" s="315"/>
      <c r="D29" s="395"/>
      <c r="E29" s="395"/>
      <c r="F29" s="395"/>
      <c r="G29" s="317"/>
      <c r="H29" s="395"/>
      <c r="I29" s="315"/>
      <c r="J29" s="315"/>
      <c r="K29" s="395"/>
      <c r="L29" s="315"/>
      <c r="M29" s="315"/>
      <c r="N29" s="315"/>
      <c r="O29" s="118">
        <v>2</v>
      </c>
      <c r="P29" s="119" t="s">
        <v>487</v>
      </c>
      <c r="Q29" s="118" t="s">
        <v>6</v>
      </c>
      <c r="R29" s="118" t="s">
        <v>118</v>
      </c>
      <c r="S29" s="118" t="s">
        <v>119</v>
      </c>
      <c r="T29" s="118" t="s">
        <v>66</v>
      </c>
      <c r="U29" s="118" t="s">
        <v>65</v>
      </c>
      <c r="V29" s="118" t="s">
        <v>67</v>
      </c>
      <c r="W29" s="118" t="s">
        <v>68</v>
      </c>
      <c r="X29" s="118" t="s">
        <v>69</v>
      </c>
      <c r="Y29" s="120">
        <v>0.25</v>
      </c>
      <c r="Z29" s="393"/>
      <c r="AA29" s="315"/>
      <c r="AB29" s="315"/>
      <c r="AC29" s="315"/>
      <c r="AD29" s="315"/>
      <c r="AE29" s="317"/>
      <c r="AF29" s="122" t="s">
        <v>488</v>
      </c>
      <c r="AG29" s="123" t="s">
        <v>190</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row>
    <row r="30" spans="1:64" ht="75.75" customHeight="1">
      <c r="A30" s="114" t="s">
        <v>1147</v>
      </c>
      <c r="B30" s="118">
        <v>11</v>
      </c>
      <c r="C30" s="114" t="s">
        <v>107</v>
      </c>
      <c r="D30" s="119" t="s">
        <v>483</v>
      </c>
      <c r="E30" s="119" t="s">
        <v>489</v>
      </c>
      <c r="F30" s="119" t="s">
        <v>490</v>
      </c>
      <c r="G30" s="114" t="s">
        <v>54</v>
      </c>
      <c r="H30" s="119" t="s">
        <v>123</v>
      </c>
      <c r="I30" s="118" t="s">
        <v>61</v>
      </c>
      <c r="J30" s="118" t="s">
        <v>60</v>
      </c>
      <c r="K30" s="119" t="s">
        <v>106</v>
      </c>
      <c r="L30" s="118" t="s">
        <v>85</v>
      </c>
      <c r="M30" s="118" t="s">
        <v>86</v>
      </c>
      <c r="N30" s="118" t="s">
        <v>96</v>
      </c>
      <c r="O30" s="118">
        <v>1</v>
      </c>
      <c r="P30" s="119" t="s">
        <v>491</v>
      </c>
      <c r="Q30" s="118" t="s">
        <v>6</v>
      </c>
      <c r="R30" s="118" t="s">
        <v>118</v>
      </c>
      <c r="S30" s="118" t="s">
        <v>119</v>
      </c>
      <c r="T30" s="118" t="s">
        <v>66</v>
      </c>
      <c r="U30" s="118" t="s">
        <v>65</v>
      </c>
      <c r="V30" s="118" t="s">
        <v>67</v>
      </c>
      <c r="W30" s="118" t="s">
        <v>68</v>
      </c>
      <c r="X30" s="118" t="s">
        <v>69</v>
      </c>
      <c r="Y30" s="120">
        <v>0.25</v>
      </c>
      <c r="Z30" s="121" t="s">
        <v>105</v>
      </c>
      <c r="AA30" s="115" t="s">
        <v>86</v>
      </c>
      <c r="AB30" s="115" t="s">
        <v>85</v>
      </c>
      <c r="AC30" s="115" t="s">
        <v>86</v>
      </c>
      <c r="AD30" s="115" t="s">
        <v>56</v>
      </c>
      <c r="AE30" s="116" t="s">
        <v>192</v>
      </c>
      <c r="AF30" s="122" t="s">
        <v>492</v>
      </c>
      <c r="AG30" s="123" t="s">
        <v>190</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c r="BJ30" s="212"/>
      <c r="BK30" s="212"/>
      <c r="BL30" s="212"/>
    </row>
    <row r="31" spans="1:64" ht="57.75" customHeight="1">
      <c r="A31" s="309" t="s">
        <v>1131</v>
      </c>
      <c r="B31" s="287">
        <v>12</v>
      </c>
      <c r="C31" s="309" t="s">
        <v>92</v>
      </c>
      <c r="D31" s="309" t="s">
        <v>193</v>
      </c>
      <c r="E31" s="309" t="s">
        <v>194</v>
      </c>
      <c r="F31" s="309" t="s">
        <v>195</v>
      </c>
      <c r="G31" s="309" t="s">
        <v>54</v>
      </c>
      <c r="H31" s="377" t="s">
        <v>104</v>
      </c>
      <c r="I31" s="287" t="s">
        <v>105</v>
      </c>
      <c r="J31" s="287" t="s">
        <v>86</v>
      </c>
      <c r="K31" s="377" t="s">
        <v>101</v>
      </c>
      <c r="L31" s="287" t="s">
        <v>102</v>
      </c>
      <c r="M31" s="287" t="s">
        <v>57</v>
      </c>
      <c r="N31" s="287" t="s">
        <v>87</v>
      </c>
      <c r="O31" s="128">
        <v>1</v>
      </c>
      <c r="P31" s="129" t="s">
        <v>196</v>
      </c>
      <c r="Q31" s="128" t="s">
        <v>63</v>
      </c>
      <c r="R31" s="128" t="s">
        <v>77</v>
      </c>
      <c r="S31" s="128" t="s">
        <v>78</v>
      </c>
      <c r="T31" s="128" t="s">
        <v>66</v>
      </c>
      <c r="U31" s="128" t="s">
        <v>65</v>
      </c>
      <c r="V31" s="128" t="s">
        <v>91</v>
      </c>
      <c r="W31" s="128" t="s">
        <v>68</v>
      </c>
      <c r="X31" s="128" t="s">
        <v>69</v>
      </c>
      <c r="Y31" s="130">
        <v>0.4</v>
      </c>
      <c r="Z31" s="289" t="s">
        <v>70</v>
      </c>
      <c r="AA31" s="287" t="s">
        <v>71</v>
      </c>
      <c r="AB31" s="287" t="s">
        <v>102</v>
      </c>
      <c r="AC31" s="287" t="s">
        <v>57</v>
      </c>
      <c r="AD31" s="287" t="s">
        <v>56</v>
      </c>
      <c r="AE31" s="309" t="s">
        <v>197</v>
      </c>
      <c r="AF31" s="229" t="s">
        <v>493</v>
      </c>
      <c r="AG31" s="229" t="s">
        <v>203</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row>
    <row r="32" spans="1:64" ht="35.25" customHeight="1">
      <c r="A32" s="310"/>
      <c r="B32" s="292"/>
      <c r="C32" s="310"/>
      <c r="D32" s="310"/>
      <c r="E32" s="310"/>
      <c r="F32" s="310"/>
      <c r="G32" s="310"/>
      <c r="H32" s="378"/>
      <c r="I32" s="292"/>
      <c r="J32" s="292"/>
      <c r="K32" s="378"/>
      <c r="L32" s="292"/>
      <c r="M32" s="292"/>
      <c r="N32" s="292"/>
      <c r="O32" s="128">
        <v>2</v>
      </c>
      <c r="P32" s="129" t="s">
        <v>198</v>
      </c>
      <c r="Q32" s="128" t="s">
        <v>63</v>
      </c>
      <c r="R32" s="128" t="s">
        <v>77</v>
      </c>
      <c r="S32" s="128" t="s">
        <v>78</v>
      </c>
      <c r="T32" s="128" t="s">
        <v>66</v>
      </c>
      <c r="U32" s="128" t="s">
        <v>65</v>
      </c>
      <c r="V32" s="128" t="s">
        <v>91</v>
      </c>
      <c r="W32" s="128" t="s">
        <v>68</v>
      </c>
      <c r="X32" s="128" t="s">
        <v>69</v>
      </c>
      <c r="Y32" s="130">
        <v>0.4</v>
      </c>
      <c r="Z32" s="290"/>
      <c r="AA32" s="292"/>
      <c r="AB32" s="292"/>
      <c r="AC32" s="292"/>
      <c r="AD32" s="292"/>
      <c r="AE32" s="310"/>
      <c r="AF32" s="319"/>
      <c r="AG32" s="319"/>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row>
    <row r="33" spans="1:435" ht="13.5" customHeight="1">
      <c r="A33" s="311"/>
      <c r="B33" s="288"/>
      <c r="C33" s="311"/>
      <c r="D33" s="311"/>
      <c r="E33" s="311"/>
      <c r="F33" s="311"/>
      <c r="G33" s="311"/>
      <c r="H33" s="379"/>
      <c r="I33" s="288"/>
      <c r="J33" s="288"/>
      <c r="K33" s="379"/>
      <c r="L33" s="288"/>
      <c r="M33" s="288"/>
      <c r="N33" s="288"/>
      <c r="O33" s="128">
        <v>3</v>
      </c>
      <c r="P33" s="129" t="s">
        <v>494</v>
      </c>
      <c r="Q33" s="128" t="s">
        <v>63</v>
      </c>
      <c r="R33" s="128" t="s">
        <v>77</v>
      </c>
      <c r="S33" s="128" t="s">
        <v>78</v>
      </c>
      <c r="T33" s="128" t="s">
        <v>66</v>
      </c>
      <c r="U33" s="128" t="s">
        <v>65</v>
      </c>
      <c r="V33" s="128" t="s">
        <v>91</v>
      </c>
      <c r="W33" s="128" t="s">
        <v>68</v>
      </c>
      <c r="X33" s="128" t="s">
        <v>69</v>
      </c>
      <c r="Y33" s="130">
        <v>0.4</v>
      </c>
      <c r="Z33" s="291"/>
      <c r="AA33" s="288"/>
      <c r="AB33" s="288"/>
      <c r="AC33" s="288"/>
      <c r="AD33" s="288"/>
      <c r="AE33" s="311"/>
      <c r="AF33" s="230"/>
      <c r="AG33" s="230"/>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row>
    <row r="34" spans="1:435" ht="74.25" customHeight="1">
      <c r="A34" s="309" t="s">
        <v>1131</v>
      </c>
      <c r="B34" s="287">
        <v>13</v>
      </c>
      <c r="C34" s="309" t="s">
        <v>92</v>
      </c>
      <c r="D34" s="377" t="s">
        <v>199</v>
      </c>
      <c r="E34" s="377" t="s">
        <v>200</v>
      </c>
      <c r="F34" s="377" t="s">
        <v>201</v>
      </c>
      <c r="G34" s="309" t="s">
        <v>54</v>
      </c>
      <c r="H34" s="377" t="s">
        <v>104</v>
      </c>
      <c r="I34" s="287" t="s">
        <v>105</v>
      </c>
      <c r="J34" s="287" t="s">
        <v>86</v>
      </c>
      <c r="K34" s="377" t="s">
        <v>94</v>
      </c>
      <c r="L34" s="287" t="s">
        <v>95</v>
      </c>
      <c r="M34" s="287" t="s">
        <v>71</v>
      </c>
      <c r="N34" s="287" t="s">
        <v>87</v>
      </c>
      <c r="O34" s="287">
        <v>1</v>
      </c>
      <c r="P34" s="309" t="s">
        <v>495</v>
      </c>
      <c r="Q34" s="287" t="s">
        <v>63</v>
      </c>
      <c r="R34" s="287" t="s">
        <v>77</v>
      </c>
      <c r="S34" s="287" t="s">
        <v>78</v>
      </c>
      <c r="T34" s="287" t="s">
        <v>66</v>
      </c>
      <c r="U34" s="287" t="s">
        <v>65</v>
      </c>
      <c r="V34" s="287" t="s">
        <v>91</v>
      </c>
      <c r="W34" s="287" t="s">
        <v>68</v>
      </c>
      <c r="X34" s="287" t="s">
        <v>69</v>
      </c>
      <c r="Y34" s="287">
        <v>0.4</v>
      </c>
      <c r="Z34" s="289" t="s">
        <v>56</v>
      </c>
      <c r="AA34" s="287" t="s">
        <v>57</v>
      </c>
      <c r="AB34" s="287" t="s">
        <v>102</v>
      </c>
      <c r="AC34" s="287" t="s">
        <v>57</v>
      </c>
      <c r="AD34" s="287" t="s">
        <v>87</v>
      </c>
      <c r="AE34" s="309" t="s">
        <v>73</v>
      </c>
      <c r="AF34" s="229" t="s">
        <v>202</v>
      </c>
      <c r="AG34" s="229" t="s">
        <v>203</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row>
    <row r="35" spans="1:435">
      <c r="A35" s="310"/>
      <c r="B35" s="292"/>
      <c r="C35" s="310"/>
      <c r="D35" s="378"/>
      <c r="E35" s="378"/>
      <c r="F35" s="378"/>
      <c r="G35" s="310"/>
      <c r="H35" s="378"/>
      <c r="I35" s="292"/>
      <c r="J35" s="292"/>
      <c r="K35" s="378"/>
      <c r="L35" s="292"/>
      <c r="M35" s="292"/>
      <c r="N35" s="292"/>
      <c r="O35" s="292"/>
      <c r="P35" s="310">
        <v>0</v>
      </c>
      <c r="Q35" s="292">
        <v>0</v>
      </c>
      <c r="R35" s="292">
        <v>0</v>
      </c>
      <c r="S35" s="292" t="b">
        <v>0</v>
      </c>
      <c r="T35" s="292">
        <v>0</v>
      </c>
      <c r="U35" s="292" t="b">
        <v>0</v>
      </c>
      <c r="V35" s="292">
        <v>0</v>
      </c>
      <c r="W35" s="292">
        <v>0</v>
      </c>
      <c r="X35" s="292">
        <v>0</v>
      </c>
      <c r="Y35" s="292">
        <v>0</v>
      </c>
      <c r="Z35" s="290"/>
      <c r="AA35" s="292"/>
      <c r="AB35" s="292"/>
      <c r="AC35" s="292"/>
      <c r="AD35" s="292"/>
      <c r="AE35" s="310"/>
      <c r="AF35" s="319"/>
      <c r="AG35" s="319"/>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row>
    <row r="36" spans="1:435" ht="33" customHeight="1">
      <c r="A36" s="311"/>
      <c r="B36" s="288"/>
      <c r="C36" s="311"/>
      <c r="D36" s="379"/>
      <c r="E36" s="379"/>
      <c r="F36" s="379"/>
      <c r="G36" s="311"/>
      <c r="H36" s="379"/>
      <c r="I36" s="288"/>
      <c r="J36" s="288"/>
      <c r="K36" s="379"/>
      <c r="L36" s="288"/>
      <c r="M36" s="288"/>
      <c r="N36" s="288"/>
      <c r="O36" s="288"/>
      <c r="P36" s="311">
        <v>0</v>
      </c>
      <c r="Q36" s="288">
        <v>0</v>
      </c>
      <c r="R36" s="288">
        <v>0</v>
      </c>
      <c r="S36" s="288" t="b">
        <v>0</v>
      </c>
      <c r="T36" s="288">
        <v>0</v>
      </c>
      <c r="U36" s="288" t="b">
        <v>0</v>
      </c>
      <c r="V36" s="288">
        <v>0</v>
      </c>
      <c r="W36" s="288">
        <v>0</v>
      </c>
      <c r="X36" s="288">
        <v>0</v>
      </c>
      <c r="Y36" s="288">
        <v>0</v>
      </c>
      <c r="Z36" s="291"/>
      <c r="AA36" s="288"/>
      <c r="AB36" s="288"/>
      <c r="AC36" s="288"/>
      <c r="AD36" s="288"/>
      <c r="AE36" s="311"/>
      <c r="AF36" s="230"/>
      <c r="AG36" s="230"/>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row>
    <row r="37" spans="1:435" ht="50.25" customHeight="1">
      <c r="A37" s="269" t="s">
        <v>33</v>
      </c>
      <c r="B37" s="263">
        <v>14</v>
      </c>
      <c r="C37" s="269" t="s">
        <v>107</v>
      </c>
      <c r="D37" s="340" t="s">
        <v>249</v>
      </c>
      <c r="E37" s="340" t="s">
        <v>250</v>
      </c>
      <c r="F37" s="269" t="s">
        <v>251</v>
      </c>
      <c r="G37" s="269" t="s">
        <v>252</v>
      </c>
      <c r="H37" s="340" t="s">
        <v>55</v>
      </c>
      <c r="I37" s="263" t="s">
        <v>56</v>
      </c>
      <c r="J37" s="263" t="s">
        <v>57</v>
      </c>
      <c r="K37" s="340" t="s">
        <v>205</v>
      </c>
      <c r="L37" s="263" t="s">
        <v>59</v>
      </c>
      <c r="M37" s="263" t="s">
        <v>60</v>
      </c>
      <c r="N37" s="263" t="s">
        <v>61</v>
      </c>
      <c r="O37" s="263">
        <v>1</v>
      </c>
      <c r="P37" s="269" t="s">
        <v>253</v>
      </c>
      <c r="Q37" s="263" t="s">
        <v>63</v>
      </c>
      <c r="R37" s="263" t="s">
        <v>77</v>
      </c>
      <c r="S37" s="263" t="s">
        <v>78</v>
      </c>
      <c r="T37" s="263" t="s">
        <v>66</v>
      </c>
      <c r="U37" s="263" t="s">
        <v>65</v>
      </c>
      <c r="V37" s="263" t="s">
        <v>67</v>
      </c>
      <c r="W37" s="263" t="s">
        <v>68</v>
      </c>
      <c r="X37" s="263" t="s">
        <v>69</v>
      </c>
      <c r="Y37" s="263">
        <v>0.4</v>
      </c>
      <c r="Z37" s="272" t="s">
        <v>56</v>
      </c>
      <c r="AA37" s="263" t="s">
        <v>57</v>
      </c>
      <c r="AB37" s="263" t="s">
        <v>59</v>
      </c>
      <c r="AC37" s="263" t="s">
        <v>60</v>
      </c>
      <c r="AD37" s="263" t="s">
        <v>72</v>
      </c>
      <c r="AE37" s="269" t="s">
        <v>73</v>
      </c>
      <c r="AF37" s="266" t="s">
        <v>254</v>
      </c>
      <c r="AG37" s="266" t="s">
        <v>255</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row>
    <row r="38" spans="1:435">
      <c r="A38" s="270"/>
      <c r="B38" s="264"/>
      <c r="C38" s="270"/>
      <c r="D38" s="341"/>
      <c r="E38" s="341"/>
      <c r="F38" s="270"/>
      <c r="G38" s="270"/>
      <c r="H38" s="341"/>
      <c r="I38" s="264"/>
      <c r="J38" s="264"/>
      <c r="K38" s="341"/>
      <c r="L38" s="264"/>
      <c r="M38" s="264"/>
      <c r="N38" s="264"/>
      <c r="O38" s="264"/>
      <c r="P38" s="270">
        <v>0</v>
      </c>
      <c r="Q38" s="264">
        <v>0</v>
      </c>
      <c r="R38" s="264">
        <v>0</v>
      </c>
      <c r="S38" s="264"/>
      <c r="T38" s="264">
        <v>0</v>
      </c>
      <c r="U38" s="264" t="b">
        <v>0</v>
      </c>
      <c r="V38" s="264">
        <v>0</v>
      </c>
      <c r="W38" s="264">
        <v>0</v>
      </c>
      <c r="X38" s="264">
        <v>0</v>
      </c>
      <c r="Y38" s="264">
        <v>0</v>
      </c>
      <c r="Z38" s="273"/>
      <c r="AA38" s="264"/>
      <c r="AB38" s="264"/>
      <c r="AC38" s="264"/>
      <c r="AD38" s="264"/>
      <c r="AE38" s="270"/>
      <c r="AF38" s="267"/>
      <c r="AG38" s="267"/>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row>
    <row r="39" spans="1:435" ht="43.5" customHeight="1">
      <c r="A39" s="271"/>
      <c r="B39" s="265"/>
      <c r="C39" s="271"/>
      <c r="D39" s="342"/>
      <c r="E39" s="342"/>
      <c r="F39" s="271"/>
      <c r="G39" s="271"/>
      <c r="H39" s="342"/>
      <c r="I39" s="265"/>
      <c r="J39" s="265"/>
      <c r="K39" s="342"/>
      <c r="L39" s="265"/>
      <c r="M39" s="265"/>
      <c r="N39" s="265"/>
      <c r="O39" s="265"/>
      <c r="P39" s="271">
        <v>0</v>
      </c>
      <c r="Q39" s="265">
        <v>0</v>
      </c>
      <c r="R39" s="265">
        <v>0</v>
      </c>
      <c r="S39" s="265"/>
      <c r="T39" s="265">
        <v>0</v>
      </c>
      <c r="U39" s="265" t="b">
        <v>0</v>
      </c>
      <c r="V39" s="265">
        <v>0</v>
      </c>
      <c r="W39" s="265">
        <v>0</v>
      </c>
      <c r="X39" s="265">
        <v>0</v>
      </c>
      <c r="Y39" s="265">
        <v>0</v>
      </c>
      <c r="Z39" s="274"/>
      <c r="AA39" s="265"/>
      <c r="AB39" s="265"/>
      <c r="AC39" s="265"/>
      <c r="AD39" s="265"/>
      <c r="AE39" s="271"/>
      <c r="AF39" s="268"/>
      <c r="AG39" s="268"/>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row>
    <row r="40" spans="1:435" ht="48">
      <c r="A40" s="398" t="s">
        <v>41</v>
      </c>
      <c r="B40" s="350">
        <v>15</v>
      </c>
      <c r="C40" s="371" t="s">
        <v>92</v>
      </c>
      <c r="D40" s="347" t="s">
        <v>315</v>
      </c>
      <c r="E40" s="347" t="s">
        <v>316</v>
      </c>
      <c r="F40" s="347" t="s">
        <v>317</v>
      </c>
      <c r="G40" s="371" t="s">
        <v>54</v>
      </c>
      <c r="H40" s="347" t="s">
        <v>104</v>
      </c>
      <c r="I40" s="350" t="s">
        <v>105</v>
      </c>
      <c r="J40" s="350" t="s">
        <v>86</v>
      </c>
      <c r="K40" s="347" t="s">
        <v>205</v>
      </c>
      <c r="L40" s="350" t="s">
        <v>59</v>
      </c>
      <c r="M40" s="350" t="s">
        <v>60</v>
      </c>
      <c r="N40" s="350" t="s">
        <v>61</v>
      </c>
      <c r="O40" s="82">
        <v>1</v>
      </c>
      <c r="P40" s="83" t="s">
        <v>318</v>
      </c>
      <c r="Q40" s="82" t="s">
        <v>63</v>
      </c>
      <c r="R40" s="82" t="s">
        <v>77</v>
      </c>
      <c r="S40" s="82" t="s">
        <v>78</v>
      </c>
      <c r="T40" s="82" t="s">
        <v>66</v>
      </c>
      <c r="U40" s="82" t="s">
        <v>65</v>
      </c>
      <c r="V40" s="82" t="s">
        <v>67</v>
      </c>
      <c r="W40" s="82" t="s">
        <v>68</v>
      </c>
      <c r="X40" s="82" t="s">
        <v>69</v>
      </c>
      <c r="Y40" s="131">
        <v>0.4</v>
      </c>
      <c r="Z40" s="383" t="s">
        <v>56</v>
      </c>
      <c r="AA40" s="350" t="s">
        <v>57</v>
      </c>
      <c r="AB40" s="350" t="s">
        <v>59</v>
      </c>
      <c r="AC40" s="350" t="s">
        <v>60</v>
      </c>
      <c r="AD40" s="350" t="s">
        <v>72</v>
      </c>
      <c r="AE40" s="371" t="s">
        <v>73</v>
      </c>
      <c r="AF40" s="87" t="s">
        <v>319</v>
      </c>
      <c r="AG40" s="86" t="s">
        <v>320</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row>
    <row r="41" spans="1:435" ht="50.25" customHeight="1">
      <c r="A41" s="398"/>
      <c r="B41" s="351"/>
      <c r="C41" s="372"/>
      <c r="D41" s="348"/>
      <c r="E41" s="348"/>
      <c r="F41" s="348"/>
      <c r="G41" s="372"/>
      <c r="H41" s="348"/>
      <c r="I41" s="351"/>
      <c r="J41" s="351"/>
      <c r="K41" s="348"/>
      <c r="L41" s="351"/>
      <c r="M41" s="351"/>
      <c r="N41" s="351"/>
      <c r="O41" s="82">
        <v>2</v>
      </c>
      <c r="P41" s="83" t="s">
        <v>321</v>
      </c>
      <c r="Q41" s="82" t="s">
        <v>63</v>
      </c>
      <c r="R41" s="82" t="s">
        <v>64</v>
      </c>
      <c r="S41" s="82" t="s">
        <v>65</v>
      </c>
      <c r="T41" s="82" t="s">
        <v>66</v>
      </c>
      <c r="U41" s="82" t="s">
        <v>65</v>
      </c>
      <c r="V41" s="82" t="s">
        <v>67</v>
      </c>
      <c r="W41" s="82" t="s">
        <v>68</v>
      </c>
      <c r="X41" s="82" t="s">
        <v>69</v>
      </c>
      <c r="Y41" s="131">
        <v>0.3</v>
      </c>
      <c r="Z41" s="384"/>
      <c r="AA41" s="351"/>
      <c r="AB41" s="351"/>
      <c r="AC41" s="351"/>
      <c r="AD41" s="351"/>
      <c r="AE41" s="372"/>
      <c r="AF41" s="85" t="s">
        <v>1071</v>
      </c>
      <c r="AG41" s="86" t="s">
        <v>498</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row>
    <row r="42" spans="1:435" ht="44.25" customHeight="1">
      <c r="A42" s="398"/>
      <c r="B42" s="352"/>
      <c r="C42" s="373"/>
      <c r="D42" s="349"/>
      <c r="E42" s="349"/>
      <c r="F42" s="349"/>
      <c r="G42" s="373"/>
      <c r="H42" s="349"/>
      <c r="I42" s="352"/>
      <c r="J42" s="352"/>
      <c r="K42" s="349"/>
      <c r="L42" s="352"/>
      <c r="M42" s="352"/>
      <c r="N42" s="352"/>
      <c r="O42" s="82">
        <v>3</v>
      </c>
      <c r="P42" s="83" t="s">
        <v>499</v>
      </c>
      <c r="Q42" s="82" t="s">
        <v>63</v>
      </c>
      <c r="R42" s="82" t="s">
        <v>64</v>
      </c>
      <c r="S42" s="82" t="s">
        <v>65</v>
      </c>
      <c r="T42" s="82">
        <v>0</v>
      </c>
      <c r="U42" s="82" t="b">
        <v>0</v>
      </c>
      <c r="V42" s="82">
        <v>0</v>
      </c>
      <c r="W42" s="82">
        <v>0</v>
      </c>
      <c r="X42" s="82">
        <v>0</v>
      </c>
      <c r="Y42" s="131">
        <v>0.15</v>
      </c>
      <c r="Z42" s="385"/>
      <c r="AA42" s="352"/>
      <c r="AB42" s="352"/>
      <c r="AC42" s="352"/>
      <c r="AD42" s="352"/>
      <c r="AE42" s="373"/>
      <c r="AF42" s="132" t="s">
        <v>1072</v>
      </c>
      <c r="AG42" s="213" t="s">
        <v>322</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row>
    <row r="43" spans="1:435" ht="63" customHeight="1">
      <c r="A43" s="371" t="s">
        <v>41</v>
      </c>
      <c r="B43" s="350">
        <v>16</v>
      </c>
      <c r="C43" s="371" t="s">
        <v>50</v>
      </c>
      <c r="D43" s="347" t="s">
        <v>323</v>
      </c>
      <c r="E43" s="347" t="s">
        <v>324</v>
      </c>
      <c r="F43" s="347" t="s">
        <v>325</v>
      </c>
      <c r="G43" s="371" t="s">
        <v>54</v>
      </c>
      <c r="H43" s="347" t="s">
        <v>104</v>
      </c>
      <c r="I43" s="350" t="s">
        <v>105</v>
      </c>
      <c r="J43" s="350" t="s">
        <v>86</v>
      </c>
      <c r="K43" s="347" t="s">
        <v>209</v>
      </c>
      <c r="L43" s="350" t="s">
        <v>85</v>
      </c>
      <c r="M43" s="350" t="s">
        <v>86</v>
      </c>
      <c r="N43" s="350" t="s">
        <v>87</v>
      </c>
      <c r="O43" s="82">
        <v>1</v>
      </c>
      <c r="P43" s="83" t="s">
        <v>326</v>
      </c>
      <c r="Q43" s="82" t="s">
        <v>63</v>
      </c>
      <c r="R43" s="82" t="s">
        <v>77</v>
      </c>
      <c r="S43" s="82" t="s">
        <v>78</v>
      </c>
      <c r="T43" s="82" t="s">
        <v>66</v>
      </c>
      <c r="U43" s="82" t="s">
        <v>65</v>
      </c>
      <c r="V43" s="82" t="s">
        <v>67</v>
      </c>
      <c r="W43" s="82" t="s">
        <v>68</v>
      </c>
      <c r="X43" s="82" t="s">
        <v>69</v>
      </c>
      <c r="Y43" s="131">
        <v>0.4</v>
      </c>
      <c r="Z43" s="383" t="s">
        <v>56</v>
      </c>
      <c r="AA43" s="350" t="s">
        <v>57</v>
      </c>
      <c r="AB43" s="350" t="s">
        <v>85</v>
      </c>
      <c r="AC43" s="350" t="s">
        <v>86</v>
      </c>
      <c r="AD43" s="350" t="s">
        <v>87</v>
      </c>
      <c r="AE43" s="371" t="s">
        <v>73</v>
      </c>
      <c r="AF43" s="134" t="s">
        <v>327</v>
      </c>
      <c r="AG43" s="86" t="s">
        <v>328</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row>
    <row r="44" spans="1:435" s="17" customFormat="1" ht="47.25" customHeight="1">
      <c r="A44" s="372"/>
      <c r="B44" s="351"/>
      <c r="C44" s="372"/>
      <c r="D44" s="348"/>
      <c r="E44" s="348"/>
      <c r="F44" s="348"/>
      <c r="G44" s="372"/>
      <c r="H44" s="348"/>
      <c r="I44" s="351"/>
      <c r="J44" s="351"/>
      <c r="K44" s="348"/>
      <c r="L44" s="351"/>
      <c r="M44" s="351"/>
      <c r="N44" s="351"/>
      <c r="O44" s="135">
        <v>2</v>
      </c>
      <c r="P44" s="87" t="s">
        <v>500</v>
      </c>
      <c r="Q44" s="135" t="s">
        <v>6</v>
      </c>
      <c r="R44" s="135" t="s">
        <v>64</v>
      </c>
      <c r="S44" s="135" t="s">
        <v>65</v>
      </c>
      <c r="T44" s="135" t="s">
        <v>302</v>
      </c>
      <c r="U44" s="135" t="s">
        <v>78</v>
      </c>
      <c r="V44" s="135">
        <v>0</v>
      </c>
      <c r="W44" s="135">
        <v>0</v>
      </c>
      <c r="X44" s="135">
        <v>0</v>
      </c>
      <c r="Y44" s="136">
        <v>0.4</v>
      </c>
      <c r="Z44" s="384"/>
      <c r="AA44" s="351"/>
      <c r="AB44" s="351"/>
      <c r="AC44" s="351"/>
      <c r="AD44" s="351"/>
      <c r="AE44" s="372"/>
      <c r="AF44" s="134" t="s">
        <v>329</v>
      </c>
      <c r="AG44" s="134" t="s">
        <v>330</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row>
    <row r="45" spans="1:435" s="17" customFormat="1" ht="36.75" customHeight="1">
      <c r="A45" s="373"/>
      <c r="B45" s="352"/>
      <c r="C45" s="373"/>
      <c r="D45" s="349"/>
      <c r="E45" s="349"/>
      <c r="F45" s="349"/>
      <c r="G45" s="373"/>
      <c r="H45" s="349"/>
      <c r="I45" s="352"/>
      <c r="J45" s="352"/>
      <c r="K45" s="349"/>
      <c r="L45" s="352"/>
      <c r="M45" s="352"/>
      <c r="N45" s="352"/>
      <c r="O45" s="135">
        <v>3</v>
      </c>
      <c r="P45" s="87" t="s">
        <v>501</v>
      </c>
      <c r="Q45" s="135" t="s">
        <v>63</v>
      </c>
      <c r="R45" s="135" t="s">
        <v>118</v>
      </c>
      <c r="S45" s="135" t="s">
        <v>119</v>
      </c>
      <c r="T45" s="135" t="s">
        <v>66</v>
      </c>
      <c r="U45" s="135" t="s">
        <v>65</v>
      </c>
      <c r="V45" s="135">
        <v>0</v>
      </c>
      <c r="W45" s="135">
        <v>0</v>
      </c>
      <c r="X45" s="135">
        <v>0</v>
      </c>
      <c r="Y45" s="136">
        <v>0.25</v>
      </c>
      <c r="Z45" s="385"/>
      <c r="AA45" s="352"/>
      <c r="AB45" s="352"/>
      <c r="AC45" s="352"/>
      <c r="AD45" s="352"/>
      <c r="AE45" s="373"/>
      <c r="AF45" s="133" t="s">
        <v>331</v>
      </c>
      <c r="AG45" s="133" t="s">
        <v>332</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row>
    <row r="46" spans="1:435" s="17" customFormat="1" ht="69" customHeight="1">
      <c r="A46" s="371" t="s">
        <v>41</v>
      </c>
      <c r="B46" s="350">
        <v>17</v>
      </c>
      <c r="C46" s="371" t="s">
        <v>107</v>
      </c>
      <c r="D46" s="347" t="s">
        <v>333</v>
      </c>
      <c r="E46" s="347" t="s">
        <v>334</v>
      </c>
      <c r="F46" s="347" t="s">
        <v>335</v>
      </c>
      <c r="G46" s="371" t="s">
        <v>54</v>
      </c>
      <c r="H46" s="347" t="s">
        <v>104</v>
      </c>
      <c r="I46" s="350" t="s">
        <v>105</v>
      </c>
      <c r="J46" s="350" t="s">
        <v>86</v>
      </c>
      <c r="K46" s="347" t="s">
        <v>205</v>
      </c>
      <c r="L46" s="350" t="s">
        <v>59</v>
      </c>
      <c r="M46" s="350" t="s">
        <v>60</v>
      </c>
      <c r="N46" s="350" t="s">
        <v>61</v>
      </c>
      <c r="O46" s="135">
        <v>1</v>
      </c>
      <c r="P46" s="87" t="s">
        <v>502</v>
      </c>
      <c r="Q46" s="135" t="s">
        <v>6</v>
      </c>
      <c r="R46" s="135" t="s">
        <v>77</v>
      </c>
      <c r="S46" s="135" t="s">
        <v>78</v>
      </c>
      <c r="T46" s="135" t="s">
        <v>66</v>
      </c>
      <c r="U46" s="135" t="s">
        <v>65</v>
      </c>
      <c r="V46" s="135" t="s">
        <v>67</v>
      </c>
      <c r="W46" s="135" t="s">
        <v>206</v>
      </c>
      <c r="X46" s="135" t="s">
        <v>158</v>
      </c>
      <c r="Y46" s="136">
        <v>0.4</v>
      </c>
      <c r="Z46" s="383" t="s">
        <v>105</v>
      </c>
      <c r="AA46" s="350" t="s">
        <v>86</v>
      </c>
      <c r="AB46" s="350" t="s">
        <v>85</v>
      </c>
      <c r="AC46" s="350" t="s">
        <v>86</v>
      </c>
      <c r="AD46" s="350" t="s">
        <v>87</v>
      </c>
      <c r="AE46" s="371" t="s">
        <v>73</v>
      </c>
      <c r="AF46" s="134" t="s">
        <v>336</v>
      </c>
      <c r="AG46" s="134" t="s">
        <v>337</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row>
    <row r="47" spans="1:435" s="17" customFormat="1" ht="54.75" customHeight="1">
      <c r="A47" s="372"/>
      <c r="B47" s="351"/>
      <c r="C47" s="372"/>
      <c r="D47" s="348"/>
      <c r="E47" s="348"/>
      <c r="F47" s="348"/>
      <c r="G47" s="372"/>
      <c r="H47" s="348"/>
      <c r="I47" s="351"/>
      <c r="J47" s="351"/>
      <c r="K47" s="348"/>
      <c r="L47" s="351"/>
      <c r="M47" s="351"/>
      <c r="N47" s="351"/>
      <c r="O47" s="135">
        <v>2</v>
      </c>
      <c r="P47" s="87" t="s">
        <v>503</v>
      </c>
      <c r="Q47" s="135" t="s">
        <v>6</v>
      </c>
      <c r="R47" s="135" t="s">
        <v>64</v>
      </c>
      <c r="S47" s="135" t="s">
        <v>65</v>
      </c>
      <c r="T47" s="135" t="s">
        <v>66</v>
      </c>
      <c r="U47" s="135" t="s">
        <v>65</v>
      </c>
      <c r="V47" s="135">
        <v>0</v>
      </c>
      <c r="W47" s="135">
        <v>0</v>
      </c>
      <c r="X47" s="135">
        <v>0</v>
      </c>
      <c r="Y47" s="136">
        <v>0.3</v>
      </c>
      <c r="Z47" s="384"/>
      <c r="AA47" s="351"/>
      <c r="AB47" s="351"/>
      <c r="AC47" s="351"/>
      <c r="AD47" s="351"/>
      <c r="AE47" s="372"/>
      <c r="AF47" s="134" t="s">
        <v>338</v>
      </c>
      <c r="AG47" s="134" t="s">
        <v>504</v>
      </c>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row>
    <row r="48" spans="1:435" s="17" customFormat="1" ht="31.5" customHeight="1">
      <c r="A48" s="373"/>
      <c r="B48" s="352"/>
      <c r="C48" s="373"/>
      <c r="D48" s="349"/>
      <c r="E48" s="349"/>
      <c r="F48" s="349"/>
      <c r="G48" s="373"/>
      <c r="H48" s="349"/>
      <c r="I48" s="352"/>
      <c r="J48" s="352"/>
      <c r="K48" s="349"/>
      <c r="L48" s="352"/>
      <c r="M48" s="352"/>
      <c r="N48" s="352"/>
      <c r="O48" s="82">
        <v>3</v>
      </c>
      <c r="P48" s="83" t="s">
        <v>505</v>
      </c>
      <c r="Q48" s="82" t="s">
        <v>6</v>
      </c>
      <c r="R48" s="82" t="s">
        <v>118</v>
      </c>
      <c r="S48" s="82" t="s">
        <v>119</v>
      </c>
      <c r="T48" s="82" t="s">
        <v>66</v>
      </c>
      <c r="U48" s="82" t="s">
        <v>65</v>
      </c>
      <c r="V48" s="82">
        <v>0</v>
      </c>
      <c r="W48" s="82">
        <v>0</v>
      </c>
      <c r="X48" s="82">
        <v>0</v>
      </c>
      <c r="Y48" s="131">
        <v>0.25</v>
      </c>
      <c r="Z48" s="385"/>
      <c r="AA48" s="352"/>
      <c r="AB48" s="352"/>
      <c r="AC48" s="352"/>
      <c r="AD48" s="352"/>
      <c r="AE48" s="373"/>
      <c r="AF48" s="85" t="s">
        <v>506</v>
      </c>
      <c r="AG48" s="137" t="s">
        <v>332</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row>
    <row r="49" spans="1:435" s="17" customFormat="1" ht="43.5" customHeight="1">
      <c r="A49" s="299" t="s">
        <v>579</v>
      </c>
      <c r="B49" s="293">
        <v>18</v>
      </c>
      <c r="C49" s="299" t="s">
        <v>107</v>
      </c>
      <c r="D49" s="299" t="s">
        <v>578</v>
      </c>
      <c r="E49" s="299" t="s">
        <v>582</v>
      </c>
      <c r="F49" s="368" t="s">
        <v>585</v>
      </c>
      <c r="G49" s="299" t="s">
        <v>135</v>
      </c>
      <c r="H49" s="299" t="s">
        <v>588</v>
      </c>
      <c r="I49" s="293" t="s">
        <v>61</v>
      </c>
      <c r="J49" s="357">
        <v>0.8</v>
      </c>
      <c r="K49" s="299" t="s">
        <v>209</v>
      </c>
      <c r="L49" s="293" t="s">
        <v>85</v>
      </c>
      <c r="M49" s="357">
        <v>0.6</v>
      </c>
      <c r="N49" s="293" t="s">
        <v>61</v>
      </c>
      <c r="O49" s="139">
        <v>1</v>
      </c>
      <c r="P49" s="140" t="s">
        <v>590</v>
      </c>
      <c r="Q49" s="139" t="s">
        <v>6</v>
      </c>
      <c r="R49" s="139" t="s">
        <v>77</v>
      </c>
      <c r="S49" s="141">
        <v>0.25</v>
      </c>
      <c r="T49" s="139" t="s">
        <v>66</v>
      </c>
      <c r="U49" s="141">
        <v>0.15</v>
      </c>
      <c r="V49" s="139" t="s">
        <v>67</v>
      </c>
      <c r="W49" s="139" t="s">
        <v>68</v>
      </c>
      <c r="X49" s="139" t="s">
        <v>158</v>
      </c>
      <c r="Y49" s="141">
        <v>0.4</v>
      </c>
      <c r="Z49" s="296" t="s">
        <v>105</v>
      </c>
      <c r="AA49" s="357">
        <v>0.6</v>
      </c>
      <c r="AB49" s="293" t="s">
        <v>102</v>
      </c>
      <c r="AC49" s="293">
        <v>40</v>
      </c>
      <c r="AD49" s="293" t="s">
        <v>87</v>
      </c>
      <c r="AE49" s="299" t="s">
        <v>593</v>
      </c>
      <c r="AF49" s="243" t="s">
        <v>600</v>
      </c>
      <c r="AG49" s="243" t="s">
        <v>145</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row>
    <row r="50" spans="1:435" s="17" customFormat="1" ht="36">
      <c r="A50" s="300"/>
      <c r="B50" s="294"/>
      <c r="C50" s="300"/>
      <c r="D50" s="300"/>
      <c r="E50" s="300"/>
      <c r="F50" s="369"/>
      <c r="G50" s="300"/>
      <c r="H50" s="300"/>
      <c r="I50" s="294"/>
      <c r="J50" s="358"/>
      <c r="K50" s="300"/>
      <c r="L50" s="294"/>
      <c r="M50" s="358"/>
      <c r="N50" s="294"/>
      <c r="O50" s="139">
        <v>2</v>
      </c>
      <c r="P50" s="140" t="s">
        <v>591</v>
      </c>
      <c r="Q50" s="139" t="s">
        <v>6</v>
      </c>
      <c r="R50" s="139" t="s">
        <v>118</v>
      </c>
      <c r="S50" s="141">
        <v>0.1</v>
      </c>
      <c r="T50" s="139" t="s">
        <v>66</v>
      </c>
      <c r="U50" s="141">
        <v>0.15</v>
      </c>
      <c r="V50" s="139" t="s">
        <v>67</v>
      </c>
      <c r="W50" s="139" t="s">
        <v>68</v>
      </c>
      <c r="X50" s="139" t="s">
        <v>158</v>
      </c>
      <c r="Y50" s="141">
        <v>0.25</v>
      </c>
      <c r="Z50" s="297"/>
      <c r="AA50" s="358"/>
      <c r="AB50" s="294"/>
      <c r="AC50" s="294"/>
      <c r="AD50" s="294"/>
      <c r="AE50" s="300"/>
      <c r="AF50" s="244"/>
      <c r="AG50" s="244"/>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row>
    <row r="51" spans="1:435" s="17" customFormat="1" ht="18.75" customHeight="1">
      <c r="A51" s="301"/>
      <c r="B51" s="295"/>
      <c r="C51" s="301"/>
      <c r="D51" s="301"/>
      <c r="E51" s="301"/>
      <c r="F51" s="370"/>
      <c r="G51" s="301"/>
      <c r="H51" s="301"/>
      <c r="I51" s="295"/>
      <c r="J51" s="359"/>
      <c r="K51" s="301"/>
      <c r="L51" s="295"/>
      <c r="M51" s="359"/>
      <c r="N51" s="295"/>
      <c r="O51" s="139">
        <v>3</v>
      </c>
      <c r="P51" s="140" t="s">
        <v>592</v>
      </c>
      <c r="Q51" s="139" t="s">
        <v>63</v>
      </c>
      <c r="R51" s="139" t="s">
        <v>64</v>
      </c>
      <c r="S51" s="141">
        <v>0.15</v>
      </c>
      <c r="T51" s="139" t="s">
        <v>66</v>
      </c>
      <c r="U51" s="141">
        <v>0.15</v>
      </c>
      <c r="V51" s="139" t="s">
        <v>67</v>
      </c>
      <c r="W51" s="139" t="s">
        <v>68</v>
      </c>
      <c r="X51" s="139" t="s">
        <v>158</v>
      </c>
      <c r="Y51" s="141">
        <v>0.3</v>
      </c>
      <c r="Z51" s="298"/>
      <c r="AA51" s="359"/>
      <c r="AB51" s="295"/>
      <c r="AC51" s="295"/>
      <c r="AD51" s="295"/>
      <c r="AE51" s="301"/>
      <c r="AF51" s="245"/>
      <c r="AG51" s="245"/>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row>
    <row r="52" spans="1:435" s="17" customFormat="1" ht="70.5" customHeight="1">
      <c r="A52" s="299" t="s">
        <v>579</v>
      </c>
      <c r="B52" s="293">
        <v>19</v>
      </c>
      <c r="C52" s="299" t="s">
        <v>107</v>
      </c>
      <c r="D52" s="299" t="s">
        <v>580</v>
      </c>
      <c r="E52" s="299" t="s">
        <v>583</v>
      </c>
      <c r="F52" s="299" t="s">
        <v>586</v>
      </c>
      <c r="G52" s="299" t="s">
        <v>54</v>
      </c>
      <c r="H52" s="299" t="s">
        <v>588</v>
      </c>
      <c r="I52" s="293" t="s">
        <v>61</v>
      </c>
      <c r="J52" s="357">
        <v>0.8</v>
      </c>
      <c r="K52" s="299" t="s">
        <v>209</v>
      </c>
      <c r="L52" s="293" t="s">
        <v>85</v>
      </c>
      <c r="M52" s="357">
        <v>0.6</v>
      </c>
      <c r="N52" s="293" t="s">
        <v>61</v>
      </c>
      <c r="O52" s="139">
        <v>1</v>
      </c>
      <c r="P52" s="140" t="s">
        <v>594</v>
      </c>
      <c r="Q52" s="139" t="s">
        <v>6</v>
      </c>
      <c r="R52" s="139" t="s">
        <v>64</v>
      </c>
      <c r="S52" s="141">
        <v>0.15</v>
      </c>
      <c r="T52" s="139" t="s">
        <v>66</v>
      </c>
      <c r="U52" s="141">
        <v>0.15</v>
      </c>
      <c r="V52" s="139" t="s">
        <v>67</v>
      </c>
      <c r="W52" s="139" t="s">
        <v>68</v>
      </c>
      <c r="X52" s="139" t="s">
        <v>158</v>
      </c>
      <c r="Y52" s="141">
        <v>0.3</v>
      </c>
      <c r="Z52" s="296" t="s">
        <v>61</v>
      </c>
      <c r="AA52" s="357">
        <v>0.8</v>
      </c>
      <c r="AB52" s="293" t="s">
        <v>95</v>
      </c>
      <c r="AC52" s="357">
        <v>0.2</v>
      </c>
      <c r="AD52" s="293" t="s">
        <v>87</v>
      </c>
      <c r="AE52" s="299" t="s">
        <v>73</v>
      </c>
      <c r="AF52" s="243" t="s">
        <v>601</v>
      </c>
      <c r="AG52" s="243" t="s">
        <v>604</v>
      </c>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row>
    <row r="53" spans="1:435" s="17" customFormat="1" ht="58.5" customHeight="1">
      <c r="A53" s="300"/>
      <c r="B53" s="294"/>
      <c r="C53" s="300"/>
      <c r="D53" s="300"/>
      <c r="E53" s="300"/>
      <c r="F53" s="300"/>
      <c r="G53" s="300"/>
      <c r="H53" s="300"/>
      <c r="I53" s="294"/>
      <c r="J53" s="358"/>
      <c r="K53" s="300"/>
      <c r="L53" s="294"/>
      <c r="M53" s="358"/>
      <c r="N53" s="294"/>
      <c r="O53" s="139">
        <v>2</v>
      </c>
      <c r="P53" s="140" t="s">
        <v>595</v>
      </c>
      <c r="Q53" s="139" t="s">
        <v>6</v>
      </c>
      <c r="R53" s="139" t="s">
        <v>118</v>
      </c>
      <c r="S53" s="141">
        <v>0.1</v>
      </c>
      <c r="T53" s="139" t="s">
        <v>66</v>
      </c>
      <c r="U53" s="141">
        <v>0.15</v>
      </c>
      <c r="V53" s="139" t="s">
        <v>67</v>
      </c>
      <c r="W53" s="139" t="s">
        <v>68</v>
      </c>
      <c r="X53" s="139" t="s">
        <v>158</v>
      </c>
      <c r="Y53" s="141">
        <v>0.25</v>
      </c>
      <c r="Z53" s="297"/>
      <c r="AA53" s="358"/>
      <c r="AB53" s="294"/>
      <c r="AC53" s="358"/>
      <c r="AD53" s="294"/>
      <c r="AE53" s="300"/>
      <c r="AF53" s="244"/>
      <c r="AG53" s="244"/>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row>
    <row r="54" spans="1:435" s="17" customFormat="1" ht="21.75" customHeight="1">
      <c r="A54" s="301"/>
      <c r="B54" s="295"/>
      <c r="C54" s="301"/>
      <c r="D54" s="301"/>
      <c r="E54" s="301"/>
      <c r="F54" s="301"/>
      <c r="G54" s="301"/>
      <c r="H54" s="301"/>
      <c r="I54" s="295"/>
      <c r="J54" s="359"/>
      <c r="K54" s="301"/>
      <c r="L54" s="295"/>
      <c r="M54" s="359"/>
      <c r="N54" s="295"/>
      <c r="O54" s="139">
        <v>3</v>
      </c>
      <c r="P54" s="140" t="s">
        <v>596</v>
      </c>
      <c r="Q54" s="139" t="s">
        <v>6</v>
      </c>
      <c r="R54" s="139" t="s">
        <v>77</v>
      </c>
      <c r="S54" s="141">
        <v>0.25</v>
      </c>
      <c r="T54" s="139" t="s">
        <v>66</v>
      </c>
      <c r="U54" s="141">
        <v>0.15</v>
      </c>
      <c r="V54" s="139" t="s">
        <v>67</v>
      </c>
      <c r="W54" s="139" t="s">
        <v>68</v>
      </c>
      <c r="X54" s="139" t="s">
        <v>158</v>
      </c>
      <c r="Y54" s="141">
        <v>0.4</v>
      </c>
      <c r="Z54" s="298"/>
      <c r="AA54" s="359"/>
      <c r="AB54" s="295"/>
      <c r="AC54" s="359"/>
      <c r="AD54" s="295"/>
      <c r="AE54" s="301"/>
      <c r="AF54" s="245"/>
      <c r="AG54" s="245"/>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row>
    <row r="55" spans="1:435" s="17" customFormat="1" ht="63.75" customHeight="1">
      <c r="A55" s="299" t="s">
        <v>579</v>
      </c>
      <c r="B55" s="293">
        <v>20</v>
      </c>
      <c r="C55" s="299" t="s">
        <v>577</v>
      </c>
      <c r="D55" s="299" t="s">
        <v>581</v>
      </c>
      <c r="E55" s="299" t="s">
        <v>584</v>
      </c>
      <c r="F55" s="299" t="s">
        <v>587</v>
      </c>
      <c r="G55" s="299" t="s">
        <v>135</v>
      </c>
      <c r="H55" s="299" t="s">
        <v>589</v>
      </c>
      <c r="I55" s="293" t="s">
        <v>61</v>
      </c>
      <c r="J55" s="357">
        <v>0.8</v>
      </c>
      <c r="K55" s="299" t="s">
        <v>209</v>
      </c>
      <c r="L55" s="293" t="s">
        <v>85</v>
      </c>
      <c r="M55" s="357">
        <v>0.6</v>
      </c>
      <c r="N55" s="293" t="s">
        <v>61</v>
      </c>
      <c r="O55" s="139">
        <v>1</v>
      </c>
      <c r="P55" s="140" t="s">
        <v>597</v>
      </c>
      <c r="Q55" s="139" t="s">
        <v>6</v>
      </c>
      <c r="R55" s="139" t="s">
        <v>77</v>
      </c>
      <c r="S55" s="141">
        <v>0.25</v>
      </c>
      <c r="T55" s="139" t="s">
        <v>66</v>
      </c>
      <c r="U55" s="141">
        <v>0.15</v>
      </c>
      <c r="V55" s="139" t="s">
        <v>67</v>
      </c>
      <c r="W55" s="139" t="s">
        <v>68</v>
      </c>
      <c r="X55" s="139" t="s">
        <v>158</v>
      </c>
      <c r="Y55" s="141">
        <v>0.4</v>
      </c>
      <c r="Z55" s="296" t="s">
        <v>61</v>
      </c>
      <c r="AA55" s="357">
        <v>0.8</v>
      </c>
      <c r="AB55" s="293" t="s">
        <v>95</v>
      </c>
      <c r="AC55" s="357">
        <v>0.2</v>
      </c>
      <c r="AD55" s="293" t="s">
        <v>87</v>
      </c>
      <c r="AE55" s="299" t="s">
        <v>73</v>
      </c>
      <c r="AF55" s="243" t="s">
        <v>602</v>
      </c>
      <c r="AG55" s="243" t="s">
        <v>603</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row>
    <row r="56" spans="1:435" ht="75.75" customHeight="1">
      <c r="A56" s="300"/>
      <c r="B56" s="294"/>
      <c r="C56" s="300"/>
      <c r="D56" s="300"/>
      <c r="E56" s="300"/>
      <c r="F56" s="300"/>
      <c r="G56" s="300"/>
      <c r="H56" s="300"/>
      <c r="I56" s="294"/>
      <c r="J56" s="358"/>
      <c r="K56" s="300"/>
      <c r="L56" s="294"/>
      <c r="M56" s="358"/>
      <c r="N56" s="294"/>
      <c r="O56" s="139">
        <v>2</v>
      </c>
      <c r="P56" s="140" t="s">
        <v>598</v>
      </c>
      <c r="Q56" s="139" t="s">
        <v>6</v>
      </c>
      <c r="R56" s="139" t="s">
        <v>64</v>
      </c>
      <c r="S56" s="141">
        <v>0.15</v>
      </c>
      <c r="T56" s="139" t="s">
        <v>66</v>
      </c>
      <c r="U56" s="141">
        <v>0.15</v>
      </c>
      <c r="V56" s="139" t="s">
        <v>67</v>
      </c>
      <c r="W56" s="139" t="s">
        <v>68</v>
      </c>
      <c r="X56" s="139" t="s">
        <v>158</v>
      </c>
      <c r="Y56" s="138">
        <v>0.3</v>
      </c>
      <c r="Z56" s="297"/>
      <c r="AA56" s="358"/>
      <c r="AB56" s="294"/>
      <c r="AC56" s="358"/>
      <c r="AD56" s="294"/>
      <c r="AE56" s="300"/>
      <c r="AF56" s="244"/>
      <c r="AG56" s="244"/>
    </row>
    <row r="57" spans="1:435" ht="78.75" customHeight="1">
      <c r="A57" s="301"/>
      <c r="B57" s="295"/>
      <c r="C57" s="301"/>
      <c r="D57" s="301"/>
      <c r="E57" s="301"/>
      <c r="F57" s="301"/>
      <c r="G57" s="301"/>
      <c r="H57" s="301"/>
      <c r="I57" s="295"/>
      <c r="J57" s="359"/>
      <c r="K57" s="301"/>
      <c r="L57" s="295"/>
      <c r="M57" s="359"/>
      <c r="N57" s="295"/>
      <c r="O57" s="139">
        <v>3</v>
      </c>
      <c r="P57" s="140" t="s">
        <v>599</v>
      </c>
      <c r="Q57" s="139" t="s">
        <v>6</v>
      </c>
      <c r="R57" s="139" t="s">
        <v>77</v>
      </c>
      <c r="S57" s="141">
        <v>0.25</v>
      </c>
      <c r="T57" s="139" t="s">
        <v>66</v>
      </c>
      <c r="U57" s="141">
        <v>0.15</v>
      </c>
      <c r="V57" s="139" t="s">
        <v>67</v>
      </c>
      <c r="W57" s="139" t="s">
        <v>68</v>
      </c>
      <c r="X57" s="139" t="s">
        <v>158</v>
      </c>
      <c r="Y57" s="138">
        <v>0.4</v>
      </c>
      <c r="Z57" s="298"/>
      <c r="AA57" s="359"/>
      <c r="AB57" s="295"/>
      <c r="AC57" s="359"/>
      <c r="AD57" s="295"/>
      <c r="AE57" s="301"/>
      <c r="AF57" s="245"/>
      <c r="AG57" s="245"/>
    </row>
    <row r="58" spans="1:435" ht="69.75" customHeight="1">
      <c r="A58" s="306" t="s">
        <v>42</v>
      </c>
      <c r="B58" s="304">
        <v>21</v>
      </c>
      <c r="C58" s="306" t="s">
        <v>107</v>
      </c>
      <c r="D58" s="389" t="s">
        <v>204</v>
      </c>
      <c r="E58" s="389" t="s">
        <v>1134</v>
      </c>
      <c r="F58" s="389" t="s">
        <v>1135</v>
      </c>
      <c r="G58" s="306" t="s">
        <v>54</v>
      </c>
      <c r="H58" s="389" t="s">
        <v>104</v>
      </c>
      <c r="I58" s="304" t="s">
        <v>1136</v>
      </c>
      <c r="J58" s="304" t="s">
        <v>86</v>
      </c>
      <c r="K58" s="389" t="s">
        <v>205</v>
      </c>
      <c r="L58" s="304" t="s">
        <v>59</v>
      </c>
      <c r="M58" s="304" t="s">
        <v>60</v>
      </c>
      <c r="N58" s="304" t="s">
        <v>61</v>
      </c>
      <c r="O58" s="304">
        <v>1</v>
      </c>
      <c r="P58" s="306" t="s">
        <v>1137</v>
      </c>
      <c r="Q58" s="98" t="s">
        <v>63</v>
      </c>
      <c r="R58" s="98" t="s">
        <v>77</v>
      </c>
      <c r="S58" s="98" t="s">
        <v>78</v>
      </c>
      <c r="T58" s="98" t="s">
        <v>66</v>
      </c>
      <c r="U58" s="98" t="s">
        <v>65</v>
      </c>
      <c r="V58" s="98" t="s">
        <v>91</v>
      </c>
      <c r="W58" s="98" t="s">
        <v>68</v>
      </c>
      <c r="X58" s="98" t="s">
        <v>69</v>
      </c>
      <c r="Y58" s="100">
        <v>0.4</v>
      </c>
      <c r="Z58" s="380" t="s">
        <v>56</v>
      </c>
      <c r="AA58" s="304" t="s">
        <v>57</v>
      </c>
      <c r="AB58" s="304" t="s">
        <v>59</v>
      </c>
      <c r="AC58" s="304" t="s">
        <v>60</v>
      </c>
      <c r="AD58" s="304" t="s">
        <v>72</v>
      </c>
      <c r="AE58" s="306" t="s">
        <v>73</v>
      </c>
      <c r="AF58" s="302" t="s">
        <v>1138</v>
      </c>
      <c r="AG58" s="302" t="s">
        <v>1139</v>
      </c>
    </row>
    <row r="59" spans="1:435" ht="55.5" customHeight="1">
      <c r="A59" s="363"/>
      <c r="B59" s="362"/>
      <c r="C59" s="363"/>
      <c r="D59" s="390"/>
      <c r="E59" s="390"/>
      <c r="F59" s="390"/>
      <c r="G59" s="363"/>
      <c r="H59" s="390"/>
      <c r="I59" s="362"/>
      <c r="J59" s="362"/>
      <c r="K59" s="390"/>
      <c r="L59" s="362"/>
      <c r="M59" s="362"/>
      <c r="N59" s="362"/>
      <c r="O59" s="362"/>
      <c r="P59" s="363"/>
      <c r="Q59" s="306" t="s">
        <v>63</v>
      </c>
      <c r="R59" s="306" t="s">
        <v>118</v>
      </c>
      <c r="S59" s="306" t="s">
        <v>119</v>
      </c>
      <c r="T59" s="306" t="s">
        <v>66</v>
      </c>
      <c r="U59" s="306" t="s">
        <v>65</v>
      </c>
      <c r="V59" s="306" t="s">
        <v>91</v>
      </c>
      <c r="W59" s="306" t="s">
        <v>68</v>
      </c>
      <c r="X59" s="306" t="s">
        <v>69</v>
      </c>
      <c r="Y59" s="306">
        <v>0.25</v>
      </c>
      <c r="Z59" s="381"/>
      <c r="AA59" s="362"/>
      <c r="AB59" s="362"/>
      <c r="AC59" s="362"/>
      <c r="AD59" s="362"/>
      <c r="AE59" s="363"/>
      <c r="AF59" s="308"/>
      <c r="AG59" s="308"/>
    </row>
    <row r="60" spans="1:435" ht="10.5" customHeight="1">
      <c r="A60" s="307"/>
      <c r="B60" s="305"/>
      <c r="C60" s="307"/>
      <c r="D60" s="391"/>
      <c r="E60" s="391"/>
      <c r="F60" s="391"/>
      <c r="G60" s="307"/>
      <c r="H60" s="391"/>
      <c r="I60" s="305"/>
      <c r="J60" s="305"/>
      <c r="K60" s="391"/>
      <c r="L60" s="305"/>
      <c r="M60" s="305"/>
      <c r="N60" s="305"/>
      <c r="O60" s="211"/>
      <c r="P60" s="307"/>
      <c r="Q60" s="307">
        <v>0</v>
      </c>
      <c r="R60" s="307">
        <v>0</v>
      </c>
      <c r="S60" s="307" t="b">
        <v>0</v>
      </c>
      <c r="T60" s="307">
        <v>0</v>
      </c>
      <c r="U60" s="307" t="b">
        <v>0</v>
      </c>
      <c r="V60" s="307">
        <v>0</v>
      </c>
      <c r="W60" s="307">
        <v>0</v>
      </c>
      <c r="X60" s="307">
        <v>0</v>
      </c>
      <c r="Y60" s="307">
        <v>0</v>
      </c>
      <c r="Z60" s="382"/>
      <c r="AA60" s="305"/>
      <c r="AB60" s="305"/>
      <c r="AC60" s="305"/>
      <c r="AD60" s="305"/>
      <c r="AE60" s="307"/>
      <c r="AF60" s="303"/>
      <c r="AG60" s="303"/>
    </row>
    <row r="61" spans="1:435" ht="42" customHeight="1">
      <c r="A61" s="306" t="s">
        <v>42</v>
      </c>
      <c r="B61" s="304">
        <v>22</v>
      </c>
      <c r="C61" s="306" t="s">
        <v>107</v>
      </c>
      <c r="D61" s="389" t="s">
        <v>204</v>
      </c>
      <c r="E61" s="389" t="s">
        <v>1140</v>
      </c>
      <c r="F61" s="389" t="s">
        <v>1141</v>
      </c>
      <c r="G61" s="306" t="s">
        <v>54</v>
      </c>
      <c r="H61" s="389" t="s">
        <v>112</v>
      </c>
      <c r="I61" s="304" t="s">
        <v>113</v>
      </c>
      <c r="J61" s="304" t="s">
        <v>114</v>
      </c>
      <c r="K61" s="389" t="s">
        <v>205</v>
      </c>
      <c r="L61" s="304" t="s">
        <v>59</v>
      </c>
      <c r="M61" s="304" t="s">
        <v>60</v>
      </c>
      <c r="N61" s="304" t="s">
        <v>61</v>
      </c>
      <c r="O61" s="304">
        <v>1</v>
      </c>
      <c r="P61" s="306" t="s">
        <v>1142</v>
      </c>
      <c r="Q61" s="304" t="s">
        <v>63</v>
      </c>
      <c r="R61" s="304" t="s">
        <v>64</v>
      </c>
      <c r="S61" s="304" t="s">
        <v>65</v>
      </c>
      <c r="T61" s="304" t="s">
        <v>66</v>
      </c>
      <c r="U61" s="304" t="s">
        <v>65</v>
      </c>
      <c r="V61" s="304" t="s">
        <v>91</v>
      </c>
      <c r="W61" s="304" t="s">
        <v>206</v>
      </c>
      <c r="X61" s="304" t="s">
        <v>69</v>
      </c>
      <c r="Y61" s="304">
        <v>0.3</v>
      </c>
      <c r="Z61" s="380" t="s">
        <v>61</v>
      </c>
      <c r="AA61" s="304" t="s">
        <v>60</v>
      </c>
      <c r="AB61" s="304" t="s">
        <v>59</v>
      </c>
      <c r="AC61" s="304" t="s">
        <v>60</v>
      </c>
      <c r="AD61" s="304" t="s">
        <v>72</v>
      </c>
      <c r="AE61" s="306" t="s">
        <v>73</v>
      </c>
      <c r="AF61" s="302" t="s">
        <v>1143</v>
      </c>
      <c r="AG61" s="302" t="s">
        <v>934</v>
      </c>
    </row>
    <row r="62" spans="1:435" ht="43.5" customHeight="1">
      <c r="A62" s="363"/>
      <c r="B62" s="362"/>
      <c r="C62" s="363"/>
      <c r="D62" s="390"/>
      <c r="E62" s="390"/>
      <c r="F62" s="390"/>
      <c r="G62" s="363"/>
      <c r="H62" s="390"/>
      <c r="I62" s="362"/>
      <c r="J62" s="362"/>
      <c r="K62" s="390"/>
      <c r="L62" s="362"/>
      <c r="M62" s="362"/>
      <c r="N62" s="362"/>
      <c r="O62" s="362"/>
      <c r="P62" s="363">
        <v>0</v>
      </c>
      <c r="Q62" s="362">
        <v>0</v>
      </c>
      <c r="R62" s="362">
        <v>0</v>
      </c>
      <c r="S62" s="362" t="b">
        <v>0</v>
      </c>
      <c r="T62" s="362">
        <v>0</v>
      </c>
      <c r="U62" s="362" t="b">
        <v>0</v>
      </c>
      <c r="V62" s="362">
        <v>0</v>
      </c>
      <c r="W62" s="362">
        <v>0</v>
      </c>
      <c r="X62" s="362">
        <v>0</v>
      </c>
      <c r="Y62" s="362">
        <v>0</v>
      </c>
      <c r="Z62" s="381"/>
      <c r="AA62" s="362"/>
      <c r="AB62" s="362"/>
      <c r="AC62" s="362"/>
      <c r="AD62" s="362"/>
      <c r="AE62" s="363"/>
      <c r="AF62" s="308"/>
      <c r="AG62" s="308"/>
    </row>
    <row r="63" spans="1:435" ht="70.5" customHeight="1">
      <c r="A63" s="307"/>
      <c r="B63" s="305"/>
      <c r="C63" s="307"/>
      <c r="D63" s="391"/>
      <c r="E63" s="391"/>
      <c r="F63" s="391"/>
      <c r="G63" s="307"/>
      <c r="H63" s="391"/>
      <c r="I63" s="305"/>
      <c r="J63" s="305"/>
      <c r="K63" s="391"/>
      <c r="L63" s="305"/>
      <c r="M63" s="305"/>
      <c r="N63" s="305"/>
      <c r="O63" s="305"/>
      <c r="P63" s="307">
        <v>0</v>
      </c>
      <c r="Q63" s="305">
        <v>0</v>
      </c>
      <c r="R63" s="305">
        <v>0</v>
      </c>
      <c r="S63" s="305" t="b">
        <v>0</v>
      </c>
      <c r="T63" s="305">
        <v>0</v>
      </c>
      <c r="U63" s="305" t="b">
        <v>0</v>
      </c>
      <c r="V63" s="305">
        <v>0</v>
      </c>
      <c r="W63" s="305">
        <v>0</v>
      </c>
      <c r="X63" s="305">
        <v>0</v>
      </c>
      <c r="Y63" s="305">
        <v>0</v>
      </c>
      <c r="Z63" s="382"/>
      <c r="AA63" s="305"/>
      <c r="AB63" s="305"/>
      <c r="AC63" s="305"/>
      <c r="AD63" s="305"/>
      <c r="AE63" s="307"/>
      <c r="AF63" s="303"/>
      <c r="AG63" s="303"/>
    </row>
    <row r="64" spans="1:435" ht="84.75" customHeight="1">
      <c r="A64" s="399" t="s">
        <v>42</v>
      </c>
      <c r="B64" s="304">
        <v>23</v>
      </c>
      <c r="C64" s="306" t="s">
        <v>107</v>
      </c>
      <c r="D64" s="389" t="s">
        <v>207</v>
      </c>
      <c r="E64" s="389" t="s">
        <v>1144</v>
      </c>
      <c r="F64" s="389" t="s">
        <v>208</v>
      </c>
      <c r="G64" s="306" t="s">
        <v>54</v>
      </c>
      <c r="H64" s="389" t="s">
        <v>104</v>
      </c>
      <c r="I64" s="304" t="s">
        <v>105</v>
      </c>
      <c r="J64" s="304" t="s">
        <v>86</v>
      </c>
      <c r="K64" s="389" t="s">
        <v>1145</v>
      </c>
      <c r="L64" s="304" t="s">
        <v>85</v>
      </c>
      <c r="M64" s="304" t="s">
        <v>86</v>
      </c>
      <c r="N64" s="304" t="s">
        <v>87</v>
      </c>
      <c r="O64" s="304">
        <v>1</v>
      </c>
      <c r="P64" s="306" t="s">
        <v>1146</v>
      </c>
      <c r="Q64" s="98" t="s">
        <v>63</v>
      </c>
      <c r="R64" s="98" t="s">
        <v>77</v>
      </c>
      <c r="S64" s="98" t="s">
        <v>78</v>
      </c>
      <c r="T64" s="98" t="s">
        <v>66</v>
      </c>
      <c r="U64" s="98" t="s">
        <v>65</v>
      </c>
      <c r="V64" s="98" t="s">
        <v>91</v>
      </c>
      <c r="W64" s="98" t="s">
        <v>68</v>
      </c>
      <c r="X64" s="98" t="s">
        <v>69</v>
      </c>
      <c r="Y64" s="100">
        <v>0.4</v>
      </c>
      <c r="Z64" s="380" t="s">
        <v>105</v>
      </c>
      <c r="AA64" s="304" t="s">
        <v>86</v>
      </c>
      <c r="AB64" s="304" t="s">
        <v>85</v>
      </c>
      <c r="AC64" s="304" t="s">
        <v>86</v>
      </c>
      <c r="AD64" s="304" t="s">
        <v>87</v>
      </c>
      <c r="AE64" s="306" t="s">
        <v>73</v>
      </c>
      <c r="AF64" s="142" t="s">
        <v>210</v>
      </c>
      <c r="AG64" s="102" t="s">
        <v>934</v>
      </c>
    </row>
    <row r="65" spans="1:33">
      <c r="A65" s="399"/>
      <c r="B65" s="362"/>
      <c r="C65" s="363"/>
      <c r="D65" s="390"/>
      <c r="E65" s="390"/>
      <c r="F65" s="390"/>
      <c r="G65" s="363"/>
      <c r="H65" s="390"/>
      <c r="I65" s="362"/>
      <c r="J65" s="362"/>
      <c r="K65" s="390"/>
      <c r="L65" s="362"/>
      <c r="M65" s="362"/>
      <c r="N65" s="362"/>
      <c r="O65" s="362"/>
      <c r="P65" s="363"/>
      <c r="Q65" s="304" t="s">
        <v>63</v>
      </c>
      <c r="R65" s="304" t="s">
        <v>64</v>
      </c>
      <c r="S65" s="304" t="s">
        <v>65</v>
      </c>
      <c r="T65" s="304" t="s">
        <v>66</v>
      </c>
      <c r="U65" s="304" t="s">
        <v>65</v>
      </c>
      <c r="V65" s="304" t="s">
        <v>91</v>
      </c>
      <c r="W65" s="304" t="s">
        <v>206</v>
      </c>
      <c r="X65" s="304" t="s">
        <v>69</v>
      </c>
      <c r="Y65" s="304">
        <v>0.3</v>
      </c>
      <c r="Z65" s="381"/>
      <c r="AA65" s="362"/>
      <c r="AB65" s="362"/>
      <c r="AC65" s="362"/>
      <c r="AD65" s="362"/>
      <c r="AE65" s="363"/>
      <c r="AF65" s="302" t="s">
        <v>211</v>
      </c>
      <c r="AG65" s="302" t="s">
        <v>934</v>
      </c>
    </row>
    <row r="66" spans="1:33" ht="53.25" customHeight="1">
      <c r="A66" s="399"/>
      <c r="B66" s="305"/>
      <c r="C66" s="307"/>
      <c r="D66" s="391"/>
      <c r="E66" s="391"/>
      <c r="F66" s="391"/>
      <c r="G66" s="307"/>
      <c r="H66" s="391"/>
      <c r="I66" s="305"/>
      <c r="J66" s="305"/>
      <c r="K66" s="391"/>
      <c r="L66" s="305"/>
      <c r="M66" s="305"/>
      <c r="N66" s="305"/>
      <c r="O66" s="305"/>
      <c r="P66" s="307"/>
      <c r="Q66" s="305">
        <v>0</v>
      </c>
      <c r="R66" s="305">
        <v>0</v>
      </c>
      <c r="S66" s="305" t="b">
        <v>0</v>
      </c>
      <c r="T66" s="305">
        <v>0</v>
      </c>
      <c r="U66" s="305" t="b">
        <v>0</v>
      </c>
      <c r="V66" s="305">
        <v>0</v>
      </c>
      <c r="W66" s="305">
        <v>0</v>
      </c>
      <c r="X66" s="305">
        <v>0</v>
      </c>
      <c r="Y66" s="305">
        <v>0</v>
      </c>
      <c r="Z66" s="382"/>
      <c r="AA66" s="305"/>
      <c r="AB66" s="305"/>
      <c r="AC66" s="305"/>
      <c r="AD66" s="305"/>
      <c r="AE66" s="307"/>
      <c r="AF66" s="303"/>
      <c r="AG66" s="303"/>
    </row>
    <row r="67" spans="1:33" ht="65.25" customHeight="1">
      <c r="A67" s="240" t="s">
        <v>43</v>
      </c>
      <c r="B67" s="259">
        <v>24</v>
      </c>
      <c r="C67" s="240" t="s">
        <v>50</v>
      </c>
      <c r="D67" s="353" t="s">
        <v>516</v>
      </c>
      <c r="E67" s="353" t="s">
        <v>516</v>
      </c>
      <c r="F67" s="353" t="s">
        <v>517</v>
      </c>
      <c r="G67" s="240" t="s">
        <v>111</v>
      </c>
      <c r="H67" s="353" t="s">
        <v>104</v>
      </c>
      <c r="I67" s="259" t="s">
        <v>105</v>
      </c>
      <c r="J67" s="259" t="s">
        <v>86</v>
      </c>
      <c r="K67" s="353" t="s">
        <v>58</v>
      </c>
      <c r="L67" s="259" t="s">
        <v>59</v>
      </c>
      <c r="M67" s="259" t="s">
        <v>60</v>
      </c>
      <c r="N67" s="259" t="s">
        <v>61</v>
      </c>
      <c r="O67" s="259">
        <v>1</v>
      </c>
      <c r="P67" s="240" t="s">
        <v>518</v>
      </c>
      <c r="Q67" s="259" t="s">
        <v>63</v>
      </c>
      <c r="R67" s="259" t="s">
        <v>77</v>
      </c>
      <c r="S67" s="259" t="s">
        <v>78</v>
      </c>
      <c r="T67" s="259" t="s">
        <v>66</v>
      </c>
      <c r="U67" s="259" t="s">
        <v>65</v>
      </c>
      <c r="V67" s="259" t="s">
        <v>91</v>
      </c>
      <c r="W67" s="259" t="s">
        <v>68</v>
      </c>
      <c r="X67" s="259" t="s">
        <v>69</v>
      </c>
      <c r="Y67" s="400">
        <v>0.25</v>
      </c>
      <c r="Z67" s="403" t="s">
        <v>105</v>
      </c>
      <c r="AA67" s="259" t="s">
        <v>86</v>
      </c>
      <c r="AB67" s="259" t="s">
        <v>59</v>
      </c>
      <c r="AC67" s="259" t="s">
        <v>60</v>
      </c>
      <c r="AD67" s="259" t="s">
        <v>72</v>
      </c>
      <c r="AE67" s="240" t="s">
        <v>73</v>
      </c>
      <c r="AF67" s="144" t="s">
        <v>519</v>
      </c>
      <c r="AG67" s="145" t="s">
        <v>937</v>
      </c>
    </row>
    <row r="68" spans="1:33" ht="26.45" customHeight="1">
      <c r="A68" s="361"/>
      <c r="B68" s="356"/>
      <c r="C68" s="361"/>
      <c r="D68" s="354"/>
      <c r="E68" s="354"/>
      <c r="F68" s="354"/>
      <c r="G68" s="361"/>
      <c r="H68" s="354"/>
      <c r="I68" s="356"/>
      <c r="J68" s="356"/>
      <c r="K68" s="354"/>
      <c r="L68" s="356"/>
      <c r="M68" s="356"/>
      <c r="N68" s="356"/>
      <c r="O68" s="356"/>
      <c r="P68" s="361">
        <v>0</v>
      </c>
      <c r="Q68" s="356">
        <v>0</v>
      </c>
      <c r="R68" s="356">
        <v>0</v>
      </c>
      <c r="S68" s="356" t="b">
        <v>0</v>
      </c>
      <c r="T68" s="356">
        <v>0</v>
      </c>
      <c r="U68" s="356" t="b">
        <v>0</v>
      </c>
      <c r="V68" s="356">
        <v>0</v>
      </c>
      <c r="W68" s="356">
        <v>0</v>
      </c>
      <c r="X68" s="356">
        <v>0</v>
      </c>
      <c r="Y68" s="401"/>
      <c r="Z68" s="404"/>
      <c r="AA68" s="356"/>
      <c r="AB68" s="356"/>
      <c r="AC68" s="356"/>
      <c r="AD68" s="356"/>
      <c r="AE68" s="361"/>
      <c r="AF68" s="364" t="s">
        <v>520</v>
      </c>
      <c r="AG68" s="364" t="s">
        <v>521</v>
      </c>
    </row>
    <row r="69" spans="1:33" ht="64.5" customHeight="1">
      <c r="A69" s="241"/>
      <c r="B69" s="260"/>
      <c r="C69" s="241"/>
      <c r="D69" s="355"/>
      <c r="E69" s="355"/>
      <c r="F69" s="355"/>
      <c r="G69" s="241"/>
      <c r="H69" s="355"/>
      <c r="I69" s="260"/>
      <c r="J69" s="260"/>
      <c r="K69" s="355"/>
      <c r="L69" s="260"/>
      <c r="M69" s="260"/>
      <c r="N69" s="260"/>
      <c r="O69" s="260"/>
      <c r="P69" s="241">
        <v>0</v>
      </c>
      <c r="Q69" s="260">
        <v>0</v>
      </c>
      <c r="R69" s="260">
        <v>0</v>
      </c>
      <c r="S69" s="260" t="b">
        <v>0</v>
      </c>
      <c r="T69" s="260">
        <v>0</v>
      </c>
      <c r="U69" s="260" t="b">
        <v>0</v>
      </c>
      <c r="V69" s="260">
        <v>0</v>
      </c>
      <c r="W69" s="260">
        <v>0</v>
      </c>
      <c r="X69" s="260">
        <v>0</v>
      </c>
      <c r="Y69" s="402"/>
      <c r="Z69" s="405"/>
      <c r="AA69" s="260"/>
      <c r="AB69" s="260"/>
      <c r="AC69" s="260"/>
      <c r="AD69" s="260"/>
      <c r="AE69" s="241"/>
      <c r="AF69" s="365"/>
      <c r="AG69" s="365"/>
    </row>
    <row r="70" spans="1:33" ht="146.25" customHeight="1">
      <c r="A70" s="374" t="s">
        <v>44</v>
      </c>
      <c r="B70" s="293">
        <v>25</v>
      </c>
      <c r="C70" s="299" t="s">
        <v>107</v>
      </c>
      <c r="D70" s="299" t="s">
        <v>227</v>
      </c>
      <c r="E70" s="299" t="s">
        <v>228</v>
      </c>
      <c r="F70" s="299" t="s">
        <v>229</v>
      </c>
      <c r="G70" s="299" t="s">
        <v>54</v>
      </c>
      <c r="H70" s="299" t="s">
        <v>163</v>
      </c>
      <c r="I70" s="293" t="s">
        <v>61</v>
      </c>
      <c r="J70" s="293" t="s">
        <v>60</v>
      </c>
      <c r="K70" s="299" t="s">
        <v>101</v>
      </c>
      <c r="L70" s="293" t="s">
        <v>102</v>
      </c>
      <c r="M70" s="293" t="s">
        <v>57</v>
      </c>
      <c r="N70" s="293" t="s">
        <v>87</v>
      </c>
      <c r="O70" s="139">
        <v>1</v>
      </c>
      <c r="P70" s="146" t="s">
        <v>230</v>
      </c>
      <c r="Q70" s="139" t="s">
        <v>63</v>
      </c>
      <c r="R70" s="139" t="s">
        <v>77</v>
      </c>
      <c r="S70" s="139" t="s">
        <v>78</v>
      </c>
      <c r="T70" s="139" t="s">
        <v>66</v>
      </c>
      <c r="U70" s="139" t="s">
        <v>65</v>
      </c>
      <c r="V70" s="139" t="s">
        <v>91</v>
      </c>
      <c r="W70" s="139" t="s">
        <v>68</v>
      </c>
      <c r="X70" s="139" t="s">
        <v>69</v>
      </c>
      <c r="Y70" s="138">
        <v>0.4</v>
      </c>
      <c r="Z70" s="296" t="s">
        <v>70</v>
      </c>
      <c r="AA70" s="293" t="s">
        <v>71</v>
      </c>
      <c r="AB70" s="293" t="s">
        <v>102</v>
      </c>
      <c r="AC70" s="293" t="s">
        <v>57</v>
      </c>
      <c r="AD70" s="293" t="s">
        <v>56</v>
      </c>
      <c r="AE70" s="299" t="s">
        <v>73</v>
      </c>
      <c r="AF70" s="147" t="s">
        <v>470</v>
      </c>
      <c r="AG70" s="147" t="s">
        <v>148</v>
      </c>
    </row>
    <row r="71" spans="1:33" ht="26.45" customHeight="1">
      <c r="A71" s="375"/>
      <c r="B71" s="294"/>
      <c r="C71" s="300"/>
      <c r="D71" s="300"/>
      <c r="E71" s="300"/>
      <c r="F71" s="300"/>
      <c r="G71" s="300"/>
      <c r="H71" s="300"/>
      <c r="I71" s="294"/>
      <c r="J71" s="294"/>
      <c r="K71" s="300"/>
      <c r="L71" s="294"/>
      <c r="M71" s="294"/>
      <c r="N71" s="294"/>
      <c r="O71" s="293">
        <v>2</v>
      </c>
      <c r="P71" s="299" t="s">
        <v>231</v>
      </c>
      <c r="Q71" s="293" t="s">
        <v>63</v>
      </c>
      <c r="R71" s="293" t="s">
        <v>77</v>
      </c>
      <c r="S71" s="293" t="s">
        <v>78</v>
      </c>
      <c r="T71" s="293" t="s">
        <v>66</v>
      </c>
      <c r="U71" s="293" t="s">
        <v>65</v>
      </c>
      <c r="V71" s="293" t="s">
        <v>91</v>
      </c>
      <c r="W71" s="293" t="s">
        <v>68</v>
      </c>
      <c r="X71" s="293" t="s">
        <v>69</v>
      </c>
      <c r="Y71" s="360">
        <v>0.4</v>
      </c>
      <c r="Z71" s="297"/>
      <c r="AA71" s="294"/>
      <c r="AB71" s="294"/>
      <c r="AC71" s="294"/>
      <c r="AD71" s="294"/>
      <c r="AE71" s="300"/>
      <c r="AF71" s="243" t="s">
        <v>232</v>
      </c>
      <c r="AG71" s="243" t="s">
        <v>522</v>
      </c>
    </row>
    <row r="72" spans="1:33" ht="38.25" customHeight="1">
      <c r="A72" s="376"/>
      <c r="B72" s="294"/>
      <c r="C72" s="300"/>
      <c r="D72" s="300"/>
      <c r="E72" s="300"/>
      <c r="F72" s="300"/>
      <c r="G72" s="300"/>
      <c r="H72" s="300"/>
      <c r="I72" s="294"/>
      <c r="J72" s="294"/>
      <c r="K72" s="300"/>
      <c r="L72" s="294"/>
      <c r="M72" s="294"/>
      <c r="N72" s="294"/>
      <c r="O72" s="295"/>
      <c r="P72" s="301">
        <v>0</v>
      </c>
      <c r="Q72" s="295" t="s">
        <v>63</v>
      </c>
      <c r="R72" s="295" t="s">
        <v>77</v>
      </c>
      <c r="S72" s="295" t="s">
        <v>78</v>
      </c>
      <c r="T72" s="295" t="s">
        <v>66</v>
      </c>
      <c r="U72" s="295" t="s">
        <v>65</v>
      </c>
      <c r="V72" s="295" t="s">
        <v>91</v>
      </c>
      <c r="W72" s="295" t="s">
        <v>68</v>
      </c>
      <c r="X72" s="295" t="s">
        <v>69</v>
      </c>
      <c r="Y72" s="360"/>
      <c r="Z72" s="297"/>
      <c r="AA72" s="294"/>
      <c r="AB72" s="294"/>
      <c r="AC72" s="294"/>
      <c r="AD72" s="294"/>
      <c r="AE72" s="300"/>
      <c r="AF72" s="245"/>
      <c r="AG72" s="245"/>
    </row>
    <row r="73" spans="1:33" ht="84" customHeight="1">
      <c r="A73" s="374" t="s">
        <v>44</v>
      </c>
      <c r="B73" s="293">
        <v>26</v>
      </c>
      <c r="C73" s="299" t="s">
        <v>107</v>
      </c>
      <c r="D73" s="368" t="s">
        <v>233</v>
      </c>
      <c r="E73" s="368" t="s">
        <v>234</v>
      </c>
      <c r="F73" s="368" t="s">
        <v>235</v>
      </c>
      <c r="G73" s="299" t="s">
        <v>54</v>
      </c>
      <c r="H73" s="368" t="s">
        <v>112</v>
      </c>
      <c r="I73" s="293" t="s">
        <v>113</v>
      </c>
      <c r="J73" s="293" t="s">
        <v>114</v>
      </c>
      <c r="K73" s="368" t="s">
        <v>106</v>
      </c>
      <c r="L73" s="293" t="s">
        <v>85</v>
      </c>
      <c r="M73" s="293" t="s">
        <v>86</v>
      </c>
      <c r="N73" s="293" t="s">
        <v>236</v>
      </c>
      <c r="O73" s="139">
        <v>1</v>
      </c>
      <c r="P73" s="146" t="s">
        <v>237</v>
      </c>
      <c r="Q73" s="139" t="s">
        <v>63</v>
      </c>
      <c r="R73" s="139" t="s">
        <v>77</v>
      </c>
      <c r="S73" s="139" t="s">
        <v>78</v>
      </c>
      <c r="T73" s="139" t="s">
        <v>66</v>
      </c>
      <c r="U73" s="139" t="s">
        <v>65</v>
      </c>
      <c r="V73" s="139" t="s">
        <v>91</v>
      </c>
      <c r="W73" s="139" t="s">
        <v>68</v>
      </c>
      <c r="X73" s="139" t="s">
        <v>69</v>
      </c>
      <c r="Y73" s="138">
        <v>0.4</v>
      </c>
      <c r="Z73" s="296" t="s">
        <v>56</v>
      </c>
      <c r="AA73" s="293" t="s">
        <v>57</v>
      </c>
      <c r="AB73" s="293" t="s">
        <v>85</v>
      </c>
      <c r="AC73" s="293" t="s">
        <v>86</v>
      </c>
      <c r="AD73" s="293" t="s">
        <v>87</v>
      </c>
      <c r="AE73" s="299" t="s">
        <v>73</v>
      </c>
      <c r="AF73" s="148" t="s">
        <v>523</v>
      </c>
      <c r="AG73" s="147" t="s">
        <v>526</v>
      </c>
    </row>
    <row r="74" spans="1:33" ht="72" customHeight="1">
      <c r="A74" s="375"/>
      <c r="B74" s="294"/>
      <c r="C74" s="300"/>
      <c r="D74" s="369"/>
      <c r="E74" s="369"/>
      <c r="F74" s="369"/>
      <c r="G74" s="300"/>
      <c r="H74" s="369"/>
      <c r="I74" s="294"/>
      <c r="J74" s="294"/>
      <c r="K74" s="369"/>
      <c r="L74" s="294"/>
      <c r="M74" s="294"/>
      <c r="N74" s="294"/>
      <c r="O74" s="139">
        <v>2</v>
      </c>
      <c r="P74" s="146" t="s">
        <v>238</v>
      </c>
      <c r="Q74" s="139" t="s">
        <v>63</v>
      </c>
      <c r="R74" s="139" t="s">
        <v>77</v>
      </c>
      <c r="S74" s="139" t="s">
        <v>78</v>
      </c>
      <c r="T74" s="139" t="s">
        <v>66</v>
      </c>
      <c r="U74" s="139" t="s">
        <v>65</v>
      </c>
      <c r="V74" s="139" t="s">
        <v>91</v>
      </c>
      <c r="W74" s="139" t="s">
        <v>68</v>
      </c>
      <c r="X74" s="139" t="s">
        <v>69</v>
      </c>
      <c r="Y74" s="138">
        <v>0.4</v>
      </c>
      <c r="Z74" s="297"/>
      <c r="AA74" s="294"/>
      <c r="AB74" s="294"/>
      <c r="AC74" s="294"/>
      <c r="AD74" s="294"/>
      <c r="AE74" s="300"/>
      <c r="AF74" s="148" t="s">
        <v>239</v>
      </c>
      <c r="AG74" s="147" t="s">
        <v>524</v>
      </c>
    </row>
    <row r="75" spans="1:33" ht="85.5" customHeight="1">
      <c r="A75" s="376"/>
      <c r="B75" s="295"/>
      <c r="C75" s="301"/>
      <c r="D75" s="370"/>
      <c r="E75" s="370"/>
      <c r="F75" s="370"/>
      <c r="G75" s="301"/>
      <c r="H75" s="370"/>
      <c r="I75" s="295"/>
      <c r="J75" s="295"/>
      <c r="K75" s="370"/>
      <c r="L75" s="295"/>
      <c r="M75" s="295"/>
      <c r="N75" s="295"/>
      <c r="O75" s="139">
        <v>3</v>
      </c>
      <c r="P75" s="146" t="s">
        <v>240</v>
      </c>
      <c r="Q75" s="139" t="s">
        <v>63</v>
      </c>
      <c r="R75" s="139" t="s">
        <v>77</v>
      </c>
      <c r="S75" s="139" t="s">
        <v>78</v>
      </c>
      <c r="T75" s="139" t="s">
        <v>66</v>
      </c>
      <c r="U75" s="139" t="s">
        <v>65</v>
      </c>
      <c r="V75" s="139" t="s">
        <v>91</v>
      </c>
      <c r="W75" s="139" t="s">
        <v>206</v>
      </c>
      <c r="X75" s="139" t="s">
        <v>69</v>
      </c>
      <c r="Y75" s="138">
        <v>0.4</v>
      </c>
      <c r="Z75" s="298"/>
      <c r="AA75" s="295"/>
      <c r="AB75" s="295"/>
      <c r="AC75" s="295"/>
      <c r="AD75" s="295"/>
      <c r="AE75" s="301"/>
      <c r="AF75" s="146" t="s">
        <v>525</v>
      </c>
      <c r="AG75" s="147" t="s">
        <v>526</v>
      </c>
    </row>
    <row r="76" spans="1:33" ht="97.5" customHeight="1">
      <c r="A76" s="374" t="s">
        <v>44</v>
      </c>
      <c r="B76" s="293">
        <v>27</v>
      </c>
      <c r="C76" s="299" t="s">
        <v>107</v>
      </c>
      <c r="D76" s="368" t="s">
        <v>233</v>
      </c>
      <c r="E76" s="368" t="s">
        <v>241</v>
      </c>
      <c r="F76" s="368" t="s">
        <v>242</v>
      </c>
      <c r="G76" s="299" t="s">
        <v>54</v>
      </c>
      <c r="H76" s="368" t="s">
        <v>112</v>
      </c>
      <c r="I76" s="293" t="s">
        <v>113</v>
      </c>
      <c r="J76" s="293" t="s">
        <v>114</v>
      </c>
      <c r="K76" s="368" t="s">
        <v>106</v>
      </c>
      <c r="L76" s="293" t="s">
        <v>85</v>
      </c>
      <c r="M76" s="293" t="s">
        <v>86</v>
      </c>
      <c r="N76" s="293" t="s">
        <v>61</v>
      </c>
      <c r="O76" s="293">
        <v>1</v>
      </c>
      <c r="P76" s="299" t="s">
        <v>243</v>
      </c>
      <c r="Q76" s="293" t="s">
        <v>63</v>
      </c>
      <c r="R76" s="293" t="s">
        <v>77</v>
      </c>
      <c r="S76" s="293" t="s">
        <v>78</v>
      </c>
      <c r="T76" s="293" t="s">
        <v>66</v>
      </c>
      <c r="U76" s="293" t="s">
        <v>65</v>
      </c>
      <c r="V76" s="293" t="s">
        <v>91</v>
      </c>
      <c r="W76" s="293" t="s">
        <v>68</v>
      </c>
      <c r="X76" s="293" t="s">
        <v>69</v>
      </c>
      <c r="Y76" s="357">
        <v>0.4</v>
      </c>
      <c r="Z76" s="296" t="s">
        <v>105</v>
      </c>
      <c r="AA76" s="293" t="s">
        <v>86</v>
      </c>
      <c r="AB76" s="293" t="s">
        <v>85</v>
      </c>
      <c r="AC76" s="293" t="s">
        <v>86</v>
      </c>
      <c r="AD76" s="293" t="s">
        <v>87</v>
      </c>
      <c r="AE76" s="299" t="s">
        <v>73</v>
      </c>
      <c r="AF76" s="243" t="s">
        <v>1100</v>
      </c>
      <c r="AG76" s="243" t="s">
        <v>148</v>
      </c>
    </row>
    <row r="77" spans="1:33" ht="17.25" customHeight="1">
      <c r="A77" s="375"/>
      <c r="B77" s="294"/>
      <c r="C77" s="300"/>
      <c r="D77" s="369"/>
      <c r="E77" s="369"/>
      <c r="F77" s="369"/>
      <c r="G77" s="300"/>
      <c r="H77" s="369"/>
      <c r="I77" s="294"/>
      <c r="J77" s="294"/>
      <c r="K77" s="369"/>
      <c r="L77" s="294"/>
      <c r="M77" s="294"/>
      <c r="N77" s="294"/>
      <c r="O77" s="294"/>
      <c r="P77" s="300">
        <v>0</v>
      </c>
      <c r="Q77" s="294">
        <v>0</v>
      </c>
      <c r="R77" s="294">
        <v>0</v>
      </c>
      <c r="S77" s="294" t="b">
        <v>0</v>
      </c>
      <c r="T77" s="294">
        <v>0</v>
      </c>
      <c r="U77" s="294" t="b">
        <v>0</v>
      </c>
      <c r="V77" s="294">
        <v>0</v>
      </c>
      <c r="W77" s="294">
        <v>0</v>
      </c>
      <c r="X77" s="294">
        <v>0</v>
      </c>
      <c r="Y77" s="294">
        <v>0</v>
      </c>
      <c r="Z77" s="297"/>
      <c r="AA77" s="294"/>
      <c r="AB77" s="294"/>
      <c r="AC77" s="294"/>
      <c r="AD77" s="294"/>
      <c r="AE77" s="300"/>
      <c r="AF77" s="244"/>
      <c r="AG77" s="244"/>
    </row>
    <row r="78" spans="1:33" ht="39" customHeight="1">
      <c r="A78" s="376"/>
      <c r="B78" s="295"/>
      <c r="C78" s="301"/>
      <c r="D78" s="370"/>
      <c r="E78" s="370"/>
      <c r="F78" s="370"/>
      <c r="G78" s="301"/>
      <c r="H78" s="370"/>
      <c r="I78" s="295"/>
      <c r="J78" s="295"/>
      <c r="K78" s="370"/>
      <c r="L78" s="295"/>
      <c r="M78" s="295"/>
      <c r="N78" s="295"/>
      <c r="O78" s="295"/>
      <c r="P78" s="301">
        <v>0</v>
      </c>
      <c r="Q78" s="295">
        <v>0</v>
      </c>
      <c r="R78" s="295">
        <v>0</v>
      </c>
      <c r="S78" s="295" t="b">
        <v>0</v>
      </c>
      <c r="T78" s="295">
        <v>0</v>
      </c>
      <c r="U78" s="295" t="b">
        <v>0</v>
      </c>
      <c r="V78" s="295">
        <v>0</v>
      </c>
      <c r="W78" s="295">
        <v>0</v>
      </c>
      <c r="X78" s="295">
        <v>0</v>
      </c>
      <c r="Y78" s="295">
        <v>0</v>
      </c>
      <c r="Z78" s="298"/>
      <c r="AA78" s="295"/>
      <c r="AB78" s="295"/>
      <c r="AC78" s="295"/>
      <c r="AD78" s="295"/>
      <c r="AE78" s="301"/>
      <c r="AF78" s="245"/>
      <c r="AG78" s="245"/>
    </row>
    <row r="79" spans="1:33" ht="90.75" customHeight="1">
      <c r="A79" s="374" t="s">
        <v>44</v>
      </c>
      <c r="B79" s="293">
        <v>28</v>
      </c>
      <c r="C79" s="293" t="s">
        <v>107</v>
      </c>
      <c r="D79" s="368" t="s">
        <v>373</v>
      </c>
      <c r="E79" s="368" t="s">
        <v>374</v>
      </c>
      <c r="F79" s="368" t="s">
        <v>375</v>
      </c>
      <c r="G79" s="299" t="s">
        <v>54</v>
      </c>
      <c r="H79" s="368" t="s">
        <v>104</v>
      </c>
      <c r="I79" s="293" t="s">
        <v>105</v>
      </c>
      <c r="J79" s="293" t="s">
        <v>86</v>
      </c>
      <c r="K79" s="386" t="s">
        <v>205</v>
      </c>
      <c r="L79" s="293" t="s">
        <v>376</v>
      </c>
      <c r="M79" s="293">
        <v>80</v>
      </c>
      <c r="N79" s="293" t="s">
        <v>61</v>
      </c>
      <c r="O79" s="293">
        <v>1</v>
      </c>
      <c r="P79" s="299" t="s">
        <v>527</v>
      </c>
      <c r="Q79" s="293" t="s">
        <v>63</v>
      </c>
      <c r="R79" s="293" t="s">
        <v>77</v>
      </c>
      <c r="S79" s="293" t="s">
        <v>78</v>
      </c>
      <c r="T79" s="293" t="s">
        <v>66</v>
      </c>
      <c r="U79" s="293" t="s">
        <v>377</v>
      </c>
      <c r="V79" s="293" t="s">
        <v>91</v>
      </c>
      <c r="W79" s="293" t="s">
        <v>68</v>
      </c>
      <c r="X79" s="293" t="s">
        <v>69</v>
      </c>
      <c r="Y79" s="293">
        <v>0.4</v>
      </c>
      <c r="Z79" s="296" t="s">
        <v>56</v>
      </c>
      <c r="AA79" s="293" t="s">
        <v>57</v>
      </c>
      <c r="AB79" s="293" t="s">
        <v>59</v>
      </c>
      <c r="AC79" s="293" t="s">
        <v>60</v>
      </c>
      <c r="AD79" s="293" t="s">
        <v>72</v>
      </c>
      <c r="AE79" s="299" t="s">
        <v>73</v>
      </c>
      <c r="AF79" s="243" t="s">
        <v>528</v>
      </c>
      <c r="AG79" s="243" t="s">
        <v>378</v>
      </c>
    </row>
    <row r="80" spans="1:33" ht="0.75" customHeight="1">
      <c r="A80" s="375"/>
      <c r="B80" s="294"/>
      <c r="C80" s="294"/>
      <c r="D80" s="369"/>
      <c r="E80" s="369"/>
      <c r="F80" s="369"/>
      <c r="G80" s="300"/>
      <c r="H80" s="369"/>
      <c r="I80" s="294"/>
      <c r="J80" s="294"/>
      <c r="K80" s="387"/>
      <c r="L80" s="294"/>
      <c r="M80" s="294"/>
      <c r="N80" s="294"/>
      <c r="O80" s="294"/>
      <c r="P80" s="300">
        <v>0</v>
      </c>
      <c r="Q80" s="294">
        <v>0</v>
      </c>
      <c r="R80" s="294">
        <v>0</v>
      </c>
      <c r="S80" s="294" t="b">
        <v>0</v>
      </c>
      <c r="T80" s="294">
        <v>0</v>
      </c>
      <c r="U80" s="294" t="b">
        <v>0</v>
      </c>
      <c r="V80" s="294">
        <v>0</v>
      </c>
      <c r="W80" s="294">
        <v>0</v>
      </c>
      <c r="X80" s="294">
        <v>0</v>
      </c>
      <c r="Y80" s="294">
        <v>0</v>
      </c>
      <c r="Z80" s="297"/>
      <c r="AA80" s="294"/>
      <c r="AB80" s="294"/>
      <c r="AC80" s="294"/>
      <c r="AD80" s="294"/>
      <c r="AE80" s="300"/>
      <c r="AF80" s="244"/>
      <c r="AG80" s="244"/>
    </row>
    <row r="81" spans="1:33" ht="9" customHeight="1">
      <c r="A81" s="376"/>
      <c r="B81" s="295"/>
      <c r="C81" s="295"/>
      <c r="D81" s="370"/>
      <c r="E81" s="370"/>
      <c r="F81" s="370"/>
      <c r="G81" s="301"/>
      <c r="H81" s="370"/>
      <c r="I81" s="295"/>
      <c r="J81" s="295"/>
      <c r="K81" s="388"/>
      <c r="L81" s="295"/>
      <c r="M81" s="295"/>
      <c r="N81" s="295"/>
      <c r="O81" s="295"/>
      <c r="P81" s="301">
        <v>0</v>
      </c>
      <c r="Q81" s="295">
        <v>0</v>
      </c>
      <c r="R81" s="295">
        <v>0</v>
      </c>
      <c r="S81" s="295" t="b">
        <v>0</v>
      </c>
      <c r="T81" s="295">
        <v>0</v>
      </c>
      <c r="U81" s="295" t="b">
        <v>0</v>
      </c>
      <c r="V81" s="295">
        <v>0</v>
      </c>
      <c r="W81" s="295">
        <v>0</v>
      </c>
      <c r="X81" s="295">
        <v>0</v>
      </c>
      <c r="Y81" s="295">
        <v>0</v>
      </c>
      <c r="Z81" s="298"/>
      <c r="AA81" s="295"/>
      <c r="AB81" s="295"/>
      <c r="AC81" s="295"/>
      <c r="AD81" s="295"/>
      <c r="AE81" s="301"/>
      <c r="AF81" s="245"/>
      <c r="AG81" s="245"/>
    </row>
    <row r="82" spans="1:33" ht="69" customHeight="1">
      <c r="A82" s="374" t="s">
        <v>44</v>
      </c>
      <c r="B82" s="293">
        <v>29</v>
      </c>
      <c r="C82" s="293" t="s">
        <v>50</v>
      </c>
      <c r="D82" s="368" t="s">
        <v>379</v>
      </c>
      <c r="E82" s="368" t="s">
        <v>380</v>
      </c>
      <c r="F82" s="368" t="s">
        <v>529</v>
      </c>
      <c r="G82" s="299" t="s">
        <v>54</v>
      </c>
      <c r="H82" s="368" t="s">
        <v>55</v>
      </c>
      <c r="I82" s="293" t="s">
        <v>56</v>
      </c>
      <c r="J82" s="293" t="s">
        <v>57</v>
      </c>
      <c r="K82" s="368" t="s">
        <v>209</v>
      </c>
      <c r="L82" s="293" t="s">
        <v>85</v>
      </c>
      <c r="M82" s="293" t="s">
        <v>86</v>
      </c>
      <c r="N82" s="293" t="s">
        <v>87</v>
      </c>
      <c r="O82" s="293">
        <v>1</v>
      </c>
      <c r="P82" s="299" t="s">
        <v>530</v>
      </c>
      <c r="Q82" s="293" t="s">
        <v>63</v>
      </c>
      <c r="R82" s="293" t="s">
        <v>118</v>
      </c>
      <c r="S82" s="293" t="s">
        <v>119</v>
      </c>
      <c r="T82" s="293" t="s">
        <v>66</v>
      </c>
      <c r="U82" s="293" t="s">
        <v>377</v>
      </c>
      <c r="V82" s="293" t="s">
        <v>91</v>
      </c>
      <c r="W82" s="293" t="s">
        <v>206</v>
      </c>
      <c r="X82" s="293" t="s">
        <v>69</v>
      </c>
      <c r="Y82" s="293">
        <v>0.25</v>
      </c>
      <c r="Z82" s="296" t="s">
        <v>56</v>
      </c>
      <c r="AA82" s="293" t="s">
        <v>57</v>
      </c>
      <c r="AB82" s="293" t="s">
        <v>85</v>
      </c>
      <c r="AC82" s="293" t="s">
        <v>86</v>
      </c>
      <c r="AD82" s="293" t="s">
        <v>87</v>
      </c>
      <c r="AE82" s="299" t="s">
        <v>73</v>
      </c>
      <c r="AF82" s="243" t="s">
        <v>531</v>
      </c>
      <c r="AG82" s="243" t="s">
        <v>532</v>
      </c>
    </row>
    <row r="83" spans="1:33" ht="2.25" customHeight="1">
      <c r="A83" s="375"/>
      <c r="B83" s="294"/>
      <c r="C83" s="294"/>
      <c r="D83" s="369"/>
      <c r="E83" s="369"/>
      <c r="F83" s="369"/>
      <c r="G83" s="300"/>
      <c r="H83" s="369"/>
      <c r="I83" s="294"/>
      <c r="J83" s="294"/>
      <c r="K83" s="369"/>
      <c r="L83" s="294"/>
      <c r="M83" s="294"/>
      <c r="N83" s="294"/>
      <c r="O83" s="294"/>
      <c r="P83" s="300">
        <v>0</v>
      </c>
      <c r="Q83" s="294">
        <v>0</v>
      </c>
      <c r="R83" s="294">
        <v>0</v>
      </c>
      <c r="S83" s="294" t="b">
        <v>0</v>
      </c>
      <c r="T83" s="294">
        <v>0</v>
      </c>
      <c r="U83" s="294">
        <v>0</v>
      </c>
      <c r="V83" s="294">
        <v>0</v>
      </c>
      <c r="W83" s="294">
        <v>0</v>
      </c>
      <c r="X83" s="294">
        <v>0</v>
      </c>
      <c r="Y83" s="294">
        <v>0</v>
      </c>
      <c r="Z83" s="297"/>
      <c r="AA83" s="294"/>
      <c r="AB83" s="294"/>
      <c r="AC83" s="294"/>
      <c r="AD83" s="294"/>
      <c r="AE83" s="300"/>
      <c r="AF83" s="244"/>
      <c r="AG83" s="244"/>
    </row>
    <row r="84" spans="1:33" ht="3" customHeight="1">
      <c r="A84" s="376"/>
      <c r="B84" s="295"/>
      <c r="C84" s="295"/>
      <c r="D84" s="370"/>
      <c r="E84" s="370"/>
      <c r="F84" s="370"/>
      <c r="G84" s="301"/>
      <c r="H84" s="370"/>
      <c r="I84" s="295"/>
      <c r="J84" s="295"/>
      <c r="K84" s="370"/>
      <c r="L84" s="295"/>
      <c r="M84" s="295"/>
      <c r="N84" s="295"/>
      <c r="O84" s="295"/>
      <c r="P84" s="301">
        <v>0</v>
      </c>
      <c r="Q84" s="295">
        <v>0</v>
      </c>
      <c r="R84" s="295">
        <v>0</v>
      </c>
      <c r="S84" s="295" t="b">
        <v>0</v>
      </c>
      <c r="T84" s="295">
        <v>0</v>
      </c>
      <c r="U84" s="295">
        <v>0</v>
      </c>
      <c r="V84" s="295">
        <v>0</v>
      </c>
      <c r="W84" s="295">
        <v>0</v>
      </c>
      <c r="X84" s="295">
        <v>0</v>
      </c>
      <c r="Y84" s="295">
        <v>0</v>
      </c>
      <c r="Z84" s="298"/>
      <c r="AA84" s="295"/>
      <c r="AB84" s="295"/>
      <c r="AC84" s="295"/>
      <c r="AD84" s="295"/>
      <c r="AE84" s="301"/>
      <c r="AF84" s="245"/>
      <c r="AG84" s="245"/>
    </row>
    <row r="85" spans="1:33" ht="67.150000000000006" customHeight="1">
      <c r="A85" s="309" t="s">
        <v>45</v>
      </c>
      <c r="B85" s="287">
        <v>30</v>
      </c>
      <c r="C85" s="309" t="s">
        <v>50</v>
      </c>
      <c r="D85" s="377" t="s">
        <v>533</v>
      </c>
      <c r="E85" s="377" t="s">
        <v>534</v>
      </c>
      <c r="F85" s="377" t="s">
        <v>535</v>
      </c>
      <c r="G85" s="309" t="s">
        <v>244</v>
      </c>
      <c r="H85" s="377" t="s">
        <v>104</v>
      </c>
      <c r="I85" s="287" t="s">
        <v>105</v>
      </c>
      <c r="J85" s="287" t="s">
        <v>86</v>
      </c>
      <c r="K85" s="377" t="s">
        <v>209</v>
      </c>
      <c r="L85" s="287" t="s">
        <v>85</v>
      </c>
      <c r="M85" s="287" t="s">
        <v>86</v>
      </c>
      <c r="N85" s="287" t="s">
        <v>87</v>
      </c>
      <c r="O85" s="128">
        <v>1</v>
      </c>
      <c r="P85" s="129" t="s">
        <v>536</v>
      </c>
      <c r="Q85" s="128" t="s">
        <v>63</v>
      </c>
      <c r="R85" s="128" t="s">
        <v>77</v>
      </c>
      <c r="S85" s="128" t="s">
        <v>78</v>
      </c>
      <c r="T85" s="128" t="s">
        <v>66</v>
      </c>
      <c r="U85" s="128" t="s">
        <v>65</v>
      </c>
      <c r="V85" s="128" t="s">
        <v>91</v>
      </c>
      <c r="W85" s="128" t="s">
        <v>68</v>
      </c>
      <c r="X85" s="128" t="s">
        <v>69</v>
      </c>
      <c r="Y85" s="130">
        <v>0.4</v>
      </c>
      <c r="Z85" s="289" t="s">
        <v>56</v>
      </c>
      <c r="AA85" s="287" t="s">
        <v>57</v>
      </c>
      <c r="AB85" s="287" t="s">
        <v>85</v>
      </c>
      <c r="AC85" s="287" t="s">
        <v>86</v>
      </c>
      <c r="AD85" s="287" t="s">
        <v>87</v>
      </c>
      <c r="AE85" s="309" t="s">
        <v>73</v>
      </c>
      <c r="AF85" s="149" t="s">
        <v>537</v>
      </c>
      <c r="AG85" s="150" t="s">
        <v>538</v>
      </c>
    </row>
    <row r="86" spans="1:33" ht="67.150000000000006" customHeight="1">
      <c r="A86" s="310"/>
      <c r="B86" s="292"/>
      <c r="C86" s="310"/>
      <c r="D86" s="378"/>
      <c r="E86" s="378"/>
      <c r="F86" s="378"/>
      <c r="G86" s="310"/>
      <c r="H86" s="378"/>
      <c r="I86" s="292"/>
      <c r="J86" s="292"/>
      <c r="K86" s="378"/>
      <c r="L86" s="292"/>
      <c r="M86" s="292"/>
      <c r="N86" s="292"/>
      <c r="O86" s="287">
        <v>2</v>
      </c>
      <c r="P86" s="309" t="s">
        <v>539</v>
      </c>
      <c r="Q86" s="287" t="s">
        <v>63</v>
      </c>
      <c r="R86" s="287" t="s">
        <v>77</v>
      </c>
      <c r="S86" s="287" t="s">
        <v>78</v>
      </c>
      <c r="T86" s="287" t="s">
        <v>66</v>
      </c>
      <c r="U86" s="287" t="s">
        <v>65</v>
      </c>
      <c r="V86" s="287" t="s">
        <v>91</v>
      </c>
      <c r="W86" s="287" t="s">
        <v>68</v>
      </c>
      <c r="X86" s="287" t="s">
        <v>69</v>
      </c>
      <c r="Y86" s="287">
        <v>0.4</v>
      </c>
      <c r="Z86" s="290"/>
      <c r="AA86" s="292"/>
      <c r="AB86" s="292"/>
      <c r="AC86" s="292"/>
      <c r="AD86" s="292"/>
      <c r="AE86" s="310"/>
      <c r="AF86" s="229" t="s">
        <v>940</v>
      </c>
      <c r="AG86" s="229" t="s">
        <v>538</v>
      </c>
    </row>
    <row r="87" spans="1:33" ht="16.5" customHeight="1">
      <c r="A87" s="311"/>
      <c r="B87" s="288"/>
      <c r="C87" s="311"/>
      <c r="D87" s="379"/>
      <c r="E87" s="379"/>
      <c r="F87" s="379"/>
      <c r="G87" s="311"/>
      <c r="H87" s="379"/>
      <c r="I87" s="288"/>
      <c r="J87" s="288"/>
      <c r="K87" s="379"/>
      <c r="L87" s="288"/>
      <c r="M87" s="288"/>
      <c r="N87" s="288"/>
      <c r="O87" s="288"/>
      <c r="P87" s="311">
        <v>0</v>
      </c>
      <c r="Q87" s="288">
        <v>0</v>
      </c>
      <c r="R87" s="288">
        <v>0</v>
      </c>
      <c r="S87" s="288" t="b">
        <v>0</v>
      </c>
      <c r="T87" s="288">
        <v>0</v>
      </c>
      <c r="U87" s="288" t="b">
        <v>0</v>
      </c>
      <c r="V87" s="288">
        <v>0</v>
      </c>
      <c r="W87" s="288">
        <v>0</v>
      </c>
      <c r="X87" s="288">
        <v>0</v>
      </c>
      <c r="Y87" s="288">
        <v>0</v>
      </c>
      <c r="Z87" s="291"/>
      <c r="AA87" s="288"/>
      <c r="AB87" s="288"/>
      <c r="AC87" s="288"/>
      <c r="AD87" s="288"/>
      <c r="AE87" s="311"/>
      <c r="AF87" s="230"/>
      <c r="AG87" s="230"/>
    </row>
    <row r="88" spans="1:33" ht="75.75" customHeight="1">
      <c r="A88" s="269" t="s">
        <v>46</v>
      </c>
      <c r="B88" s="263">
        <v>31</v>
      </c>
      <c r="C88" s="269" t="s">
        <v>50</v>
      </c>
      <c r="D88" s="269" t="s">
        <v>638</v>
      </c>
      <c r="E88" s="269" t="s">
        <v>638</v>
      </c>
      <c r="F88" s="269" t="s">
        <v>639</v>
      </c>
      <c r="G88" s="269" t="s">
        <v>54</v>
      </c>
      <c r="H88" s="269" t="s">
        <v>640</v>
      </c>
      <c r="I88" s="263" t="s">
        <v>61</v>
      </c>
      <c r="J88" s="282">
        <v>0.8</v>
      </c>
      <c r="K88" s="269" t="s">
        <v>641</v>
      </c>
      <c r="L88" s="263" t="s">
        <v>59</v>
      </c>
      <c r="M88" s="282">
        <v>0.8</v>
      </c>
      <c r="N88" s="263" t="s">
        <v>61</v>
      </c>
      <c r="O88" s="263">
        <v>1</v>
      </c>
      <c r="P88" s="269" t="s">
        <v>642</v>
      </c>
      <c r="Q88" s="263" t="s">
        <v>63</v>
      </c>
      <c r="R88" s="263" t="s">
        <v>77</v>
      </c>
      <c r="S88" s="263">
        <v>0.25</v>
      </c>
      <c r="T88" s="263" t="s">
        <v>66</v>
      </c>
      <c r="U88" s="263">
        <v>0.15</v>
      </c>
      <c r="V88" s="263" t="s">
        <v>91</v>
      </c>
      <c r="W88" s="263" t="s">
        <v>68</v>
      </c>
      <c r="X88" s="263" t="s">
        <v>69</v>
      </c>
      <c r="Y88" s="263">
        <v>0.4</v>
      </c>
      <c r="Z88" s="272" t="s">
        <v>56</v>
      </c>
      <c r="AA88" s="282">
        <v>0.4</v>
      </c>
      <c r="AB88" s="263" t="s">
        <v>59</v>
      </c>
      <c r="AC88" s="282">
        <v>0.8</v>
      </c>
      <c r="AD88" s="263" t="s">
        <v>72</v>
      </c>
      <c r="AE88" s="269" t="s">
        <v>73</v>
      </c>
      <c r="AF88" s="151" t="s">
        <v>1149</v>
      </c>
      <c r="AG88" s="76" t="s">
        <v>644</v>
      </c>
    </row>
    <row r="89" spans="1:33" ht="57" customHeight="1">
      <c r="A89" s="270"/>
      <c r="B89" s="264"/>
      <c r="C89" s="270"/>
      <c r="D89" s="270"/>
      <c r="E89" s="270"/>
      <c r="F89" s="270"/>
      <c r="G89" s="270"/>
      <c r="H89" s="270"/>
      <c r="I89" s="264"/>
      <c r="J89" s="283"/>
      <c r="K89" s="270"/>
      <c r="L89" s="264"/>
      <c r="M89" s="283"/>
      <c r="N89" s="264"/>
      <c r="O89" s="264"/>
      <c r="P89" s="270">
        <v>0</v>
      </c>
      <c r="Q89" s="264">
        <v>0</v>
      </c>
      <c r="R89" s="264">
        <v>0</v>
      </c>
      <c r="S89" s="264" t="b">
        <v>0</v>
      </c>
      <c r="T89" s="264">
        <v>0</v>
      </c>
      <c r="U89" s="264" t="b">
        <v>0</v>
      </c>
      <c r="V89" s="264">
        <v>0</v>
      </c>
      <c r="W89" s="264">
        <v>0</v>
      </c>
      <c r="X89" s="264">
        <v>0</v>
      </c>
      <c r="Y89" s="264">
        <v>0</v>
      </c>
      <c r="Z89" s="273"/>
      <c r="AA89" s="283"/>
      <c r="AB89" s="264"/>
      <c r="AC89" s="283"/>
      <c r="AD89" s="264"/>
      <c r="AE89" s="270"/>
      <c r="AF89" s="151" t="s">
        <v>643</v>
      </c>
      <c r="AG89" s="76" t="s">
        <v>645</v>
      </c>
    </row>
    <row r="90" spans="1:33" ht="31.5" customHeight="1">
      <c r="A90" s="270"/>
      <c r="B90" s="264"/>
      <c r="C90" s="270"/>
      <c r="D90" s="271"/>
      <c r="E90" s="271"/>
      <c r="F90" s="271"/>
      <c r="G90" s="271"/>
      <c r="H90" s="271"/>
      <c r="I90" s="264"/>
      <c r="J90" s="283"/>
      <c r="K90" s="270"/>
      <c r="L90" s="264"/>
      <c r="M90" s="283"/>
      <c r="N90" s="264"/>
      <c r="O90" s="265"/>
      <c r="P90" s="271">
        <v>0</v>
      </c>
      <c r="Q90" s="265">
        <v>0</v>
      </c>
      <c r="R90" s="265">
        <v>0</v>
      </c>
      <c r="S90" s="265" t="b">
        <v>0</v>
      </c>
      <c r="T90" s="265">
        <v>0</v>
      </c>
      <c r="U90" s="265" t="b">
        <v>0</v>
      </c>
      <c r="V90" s="265">
        <v>0</v>
      </c>
      <c r="W90" s="265">
        <v>0</v>
      </c>
      <c r="X90" s="265">
        <v>0</v>
      </c>
      <c r="Y90" s="265">
        <v>0</v>
      </c>
      <c r="Z90" s="273"/>
      <c r="AA90" s="283"/>
      <c r="AB90" s="264"/>
      <c r="AC90" s="283"/>
      <c r="AD90" s="264"/>
      <c r="AE90" s="270"/>
      <c r="AF90" s="152" t="s">
        <v>1150</v>
      </c>
      <c r="AG90" s="71" t="s">
        <v>644</v>
      </c>
    </row>
    <row r="91" spans="1:33" ht="47.25" customHeight="1">
      <c r="A91" s="275" t="s">
        <v>46</v>
      </c>
      <c r="B91" s="346">
        <v>32</v>
      </c>
      <c r="C91" s="275" t="s">
        <v>50</v>
      </c>
      <c r="D91" s="275" t="s">
        <v>646</v>
      </c>
      <c r="E91" s="269" t="s">
        <v>647</v>
      </c>
      <c r="F91" s="269" t="s">
        <v>648</v>
      </c>
      <c r="G91" s="269" t="s">
        <v>54</v>
      </c>
      <c r="H91" s="269" t="s">
        <v>163</v>
      </c>
      <c r="I91" s="263" t="s">
        <v>61</v>
      </c>
      <c r="J91" s="282">
        <v>0.8</v>
      </c>
      <c r="K91" s="269" t="s">
        <v>58</v>
      </c>
      <c r="L91" s="263" t="s">
        <v>59</v>
      </c>
      <c r="M91" s="282">
        <v>0.8</v>
      </c>
      <c r="N91" s="263" t="s">
        <v>61</v>
      </c>
      <c r="O91" s="73">
        <v>1</v>
      </c>
      <c r="P91" s="151" t="s">
        <v>649</v>
      </c>
      <c r="Q91" s="73" t="s">
        <v>63</v>
      </c>
      <c r="R91" s="73" t="s">
        <v>77</v>
      </c>
      <c r="S91" s="75">
        <v>0.25</v>
      </c>
      <c r="T91" s="73" t="s">
        <v>66</v>
      </c>
      <c r="U91" s="75">
        <v>0.15</v>
      </c>
      <c r="V91" s="73" t="s">
        <v>91</v>
      </c>
      <c r="W91" s="73" t="s">
        <v>206</v>
      </c>
      <c r="X91" s="73" t="s">
        <v>69</v>
      </c>
      <c r="Y91" s="75">
        <v>0.4</v>
      </c>
      <c r="Z91" s="272" t="s">
        <v>56</v>
      </c>
      <c r="AA91" s="282">
        <v>0.4</v>
      </c>
      <c r="AB91" s="263" t="s">
        <v>59</v>
      </c>
      <c r="AC91" s="282">
        <v>0.8</v>
      </c>
      <c r="AD91" s="263" t="s">
        <v>72</v>
      </c>
      <c r="AE91" s="275" t="s">
        <v>73</v>
      </c>
      <c r="AF91" s="276" t="s">
        <v>651</v>
      </c>
      <c r="AG91" s="281" t="s">
        <v>644</v>
      </c>
    </row>
    <row r="92" spans="1:33" ht="14.25" customHeight="1">
      <c r="A92" s="275"/>
      <c r="B92" s="346"/>
      <c r="C92" s="275"/>
      <c r="D92" s="275"/>
      <c r="E92" s="270"/>
      <c r="F92" s="270"/>
      <c r="G92" s="270"/>
      <c r="H92" s="270"/>
      <c r="I92" s="264"/>
      <c r="J92" s="283"/>
      <c r="K92" s="270"/>
      <c r="L92" s="264"/>
      <c r="M92" s="283"/>
      <c r="N92" s="264"/>
      <c r="O92" s="263">
        <v>2</v>
      </c>
      <c r="P92" s="263" t="s">
        <v>650</v>
      </c>
      <c r="Q92" s="263" t="s">
        <v>63</v>
      </c>
      <c r="R92" s="263" t="s">
        <v>77</v>
      </c>
      <c r="S92" s="263">
        <v>0.25</v>
      </c>
      <c r="T92" s="263" t="s">
        <v>66</v>
      </c>
      <c r="U92" s="263">
        <v>0.15</v>
      </c>
      <c r="V92" s="263" t="s">
        <v>91</v>
      </c>
      <c r="W92" s="263" t="s">
        <v>206</v>
      </c>
      <c r="X92" s="263" t="s">
        <v>69</v>
      </c>
      <c r="Y92" s="263">
        <v>0.4</v>
      </c>
      <c r="Z92" s="273"/>
      <c r="AA92" s="283"/>
      <c r="AB92" s="264"/>
      <c r="AC92" s="283"/>
      <c r="AD92" s="264"/>
      <c r="AE92" s="275"/>
      <c r="AF92" s="276"/>
      <c r="AG92" s="281"/>
    </row>
    <row r="93" spans="1:33" ht="25.5" customHeight="1">
      <c r="A93" s="275"/>
      <c r="B93" s="346"/>
      <c r="C93" s="275"/>
      <c r="D93" s="275"/>
      <c r="E93" s="270"/>
      <c r="F93" s="270"/>
      <c r="G93" s="270"/>
      <c r="H93" s="270"/>
      <c r="I93" s="264"/>
      <c r="J93" s="283"/>
      <c r="K93" s="270"/>
      <c r="L93" s="264"/>
      <c r="M93" s="283"/>
      <c r="N93" s="264"/>
      <c r="O93" s="264"/>
      <c r="P93" s="264">
        <v>0</v>
      </c>
      <c r="Q93" s="264">
        <v>0</v>
      </c>
      <c r="R93" s="264">
        <v>0</v>
      </c>
      <c r="S93" s="264" t="b">
        <v>0</v>
      </c>
      <c r="T93" s="264">
        <v>0</v>
      </c>
      <c r="U93" s="264" t="b">
        <v>0</v>
      </c>
      <c r="V93" s="264">
        <v>0</v>
      </c>
      <c r="W93" s="264">
        <v>0</v>
      </c>
      <c r="X93" s="264">
        <v>0</v>
      </c>
      <c r="Y93" s="264">
        <v>0</v>
      </c>
      <c r="Z93" s="273"/>
      <c r="AA93" s="283"/>
      <c r="AB93" s="264"/>
      <c r="AC93" s="283"/>
      <c r="AD93" s="264"/>
      <c r="AE93" s="275"/>
      <c r="AF93" s="276"/>
      <c r="AG93" s="281"/>
    </row>
    <row r="94" spans="1:33" ht="15" customHeight="1">
      <c r="A94" s="275"/>
      <c r="B94" s="346"/>
      <c r="C94" s="275"/>
      <c r="D94" s="275"/>
      <c r="E94" s="271"/>
      <c r="F94" s="271"/>
      <c r="G94" s="271"/>
      <c r="H94" s="271"/>
      <c r="I94" s="265"/>
      <c r="J94" s="284"/>
      <c r="K94" s="271"/>
      <c r="L94" s="265"/>
      <c r="M94" s="284"/>
      <c r="N94" s="265"/>
      <c r="O94" s="265"/>
      <c r="P94" s="265"/>
      <c r="Q94" s="265"/>
      <c r="R94" s="265"/>
      <c r="S94" s="265"/>
      <c r="T94" s="265"/>
      <c r="U94" s="265"/>
      <c r="V94" s="265"/>
      <c r="W94" s="265"/>
      <c r="X94" s="265"/>
      <c r="Y94" s="265"/>
      <c r="Z94" s="274"/>
      <c r="AA94" s="284"/>
      <c r="AB94" s="265"/>
      <c r="AC94" s="284"/>
      <c r="AD94" s="265"/>
      <c r="AE94" s="275"/>
      <c r="AF94" s="276"/>
      <c r="AG94" s="281"/>
    </row>
    <row r="95" spans="1:33" ht="66.75" customHeight="1">
      <c r="A95" s="153" t="s">
        <v>43</v>
      </c>
      <c r="B95" s="154">
        <v>33</v>
      </c>
      <c r="C95" s="153" t="s">
        <v>50</v>
      </c>
      <c r="D95" s="155" t="s">
        <v>652</v>
      </c>
      <c r="E95" s="155" t="s">
        <v>653</v>
      </c>
      <c r="F95" s="155" t="s">
        <v>654</v>
      </c>
      <c r="G95" s="153" t="s">
        <v>111</v>
      </c>
      <c r="H95" s="155" t="s">
        <v>55</v>
      </c>
      <c r="I95" s="154" t="s">
        <v>56</v>
      </c>
      <c r="J95" s="154" t="s">
        <v>57</v>
      </c>
      <c r="K95" s="155" t="s">
        <v>58</v>
      </c>
      <c r="L95" s="154" t="s">
        <v>59</v>
      </c>
      <c r="M95" s="156">
        <v>0.5</v>
      </c>
      <c r="N95" s="154" t="s">
        <v>61</v>
      </c>
      <c r="O95" s="154">
        <v>1</v>
      </c>
      <c r="P95" s="155" t="s">
        <v>655</v>
      </c>
      <c r="Q95" s="154" t="s">
        <v>6</v>
      </c>
      <c r="R95" s="154" t="s">
        <v>77</v>
      </c>
      <c r="S95" s="154" t="s">
        <v>78</v>
      </c>
      <c r="T95" s="154" t="s">
        <v>66</v>
      </c>
      <c r="U95" s="154" t="s">
        <v>65</v>
      </c>
      <c r="V95" s="154" t="s">
        <v>67</v>
      </c>
      <c r="W95" s="154" t="s">
        <v>206</v>
      </c>
      <c r="X95" s="154" t="s">
        <v>158</v>
      </c>
      <c r="Y95" s="156">
        <v>0.4</v>
      </c>
      <c r="Z95" s="157" t="s">
        <v>56</v>
      </c>
      <c r="AA95" s="154" t="s">
        <v>57</v>
      </c>
      <c r="AB95" s="154" t="s">
        <v>59</v>
      </c>
      <c r="AC95" s="154" t="s">
        <v>60</v>
      </c>
      <c r="AD95" s="154" t="s">
        <v>72</v>
      </c>
      <c r="AE95" s="153" t="s">
        <v>73</v>
      </c>
      <c r="AF95" s="158" t="s">
        <v>891</v>
      </c>
      <c r="AG95" s="159" t="s">
        <v>632</v>
      </c>
    </row>
    <row r="96" spans="1:33" ht="66" customHeight="1">
      <c r="A96" s="366" t="s">
        <v>43</v>
      </c>
      <c r="B96" s="278">
        <v>34</v>
      </c>
      <c r="C96" s="366" t="s">
        <v>107</v>
      </c>
      <c r="D96" s="367" t="s">
        <v>207</v>
      </c>
      <c r="E96" s="367" t="s">
        <v>656</v>
      </c>
      <c r="F96" s="367" t="s">
        <v>657</v>
      </c>
      <c r="G96" s="366" t="s">
        <v>111</v>
      </c>
      <c r="H96" s="367" t="s">
        <v>123</v>
      </c>
      <c r="I96" s="278" t="s">
        <v>61</v>
      </c>
      <c r="J96" s="278" t="s">
        <v>60</v>
      </c>
      <c r="K96" s="367" t="s">
        <v>58</v>
      </c>
      <c r="L96" s="278" t="s">
        <v>59</v>
      </c>
      <c r="M96" s="278" t="s">
        <v>60</v>
      </c>
      <c r="N96" s="278" t="s">
        <v>61</v>
      </c>
      <c r="O96" s="154">
        <v>1</v>
      </c>
      <c r="P96" s="160" t="s">
        <v>658</v>
      </c>
      <c r="Q96" s="154" t="s">
        <v>63</v>
      </c>
      <c r="R96" s="154" t="s">
        <v>77</v>
      </c>
      <c r="S96" s="154" t="s">
        <v>78</v>
      </c>
      <c r="T96" s="154" t="s">
        <v>302</v>
      </c>
      <c r="U96" s="154" t="s">
        <v>78</v>
      </c>
      <c r="V96" s="154" t="s">
        <v>91</v>
      </c>
      <c r="W96" s="154" t="s">
        <v>68</v>
      </c>
      <c r="X96" s="154" t="s">
        <v>69</v>
      </c>
      <c r="Y96" s="156">
        <v>0.5</v>
      </c>
      <c r="Z96" s="277" t="s">
        <v>105</v>
      </c>
      <c r="AA96" s="278" t="s">
        <v>86</v>
      </c>
      <c r="AB96" s="278" t="s">
        <v>59</v>
      </c>
      <c r="AC96" s="278" t="s">
        <v>60</v>
      </c>
      <c r="AD96" s="278" t="s">
        <v>72</v>
      </c>
      <c r="AE96" s="278" t="s">
        <v>73</v>
      </c>
      <c r="AF96" s="285" t="s">
        <v>659</v>
      </c>
      <c r="AG96" s="279" t="s">
        <v>660</v>
      </c>
    </row>
    <row r="97" spans="1:33" ht="24.75" customHeight="1">
      <c r="A97" s="366"/>
      <c r="B97" s="278"/>
      <c r="C97" s="366"/>
      <c r="D97" s="367"/>
      <c r="E97" s="367"/>
      <c r="F97" s="367"/>
      <c r="G97" s="366"/>
      <c r="H97" s="367"/>
      <c r="I97" s="278"/>
      <c r="J97" s="278"/>
      <c r="K97" s="367"/>
      <c r="L97" s="278"/>
      <c r="M97" s="278"/>
      <c r="N97" s="278"/>
      <c r="O97" s="154">
        <v>2</v>
      </c>
      <c r="P97" s="160" t="s">
        <v>661</v>
      </c>
      <c r="Q97" s="154" t="s">
        <v>63</v>
      </c>
      <c r="R97" s="154" t="s">
        <v>64</v>
      </c>
      <c r="S97" s="154" t="s">
        <v>65</v>
      </c>
      <c r="T97" s="154" t="s">
        <v>66</v>
      </c>
      <c r="U97" s="154" t="s">
        <v>65</v>
      </c>
      <c r="V97" s="154" t="s">
        <v>91</v>
      </c>
      <c r="W97" s="154" t="s">
        <v>206</v>
      </c>
      <c r="X97" s="154" t="s">
        <v>158</v>
      </c>
      <c r="Y97" s="156">
        <v>0.3</v>
      </c>
      <c r="Z97" s="277"/>
      <c r="AA97" s="278"/>
      <c r="AB97" s="278"/>
      <c r="AC97" s="278"/>
      <c r="AD97" s="278"/>
      <c r="AE97" s="278"/>
      <c r="AF97" s="286"/>
      <c r="AG97" s="280"/>
    </row>
    <row r="98" spans="1:33" ht="36">
      <c r="A98" s="346" t="s">
        <v>739</v>
      </c>
      <c r="B98" s="263">
        <v>35</v>
      </c>
      <c r="C98" s="269" t="s">
        <v>50</v>
      </c>
      <c r="D98" s="340" t="s">
        <v>711</v>
      </c>
      <c r="E98" s="340" t="s">
        <v>711</v>
      </c>
      <c r="F98" s="340" t="s">
        <v>712</v>
      </c>
      <c r="G98" s="269" t="s">
        <v>54</v>
      </c>
      <c r="H98" s="340" t="s">
        <v>104</v>
      </c>
      <c r="I98" s="263">
        <v>40</v>
      </c>
      <c r="J98" s="263" t="b">
        <v>0</v>
      </c>
      <c r="K98" s="340" t="s">
        <v>209</v>
      </c>
      <c r="L98" s="263">
        <v>40</v>
      </c>
      <c r="M98" s="263" t="b">
        <v>0</v>
      </c>
      <c r="N98" s="263" t="s">
        <v>87</v>
      </c>
      <c r="O98" s="263">
        <v>1</v>
      </c>
      <c r="P98" s="269" t="s">
        <v>713</v>
      </c>
      <c r="Q98" s="263" t="s">
        <v>63</v>
      </c>
      <c r="R98" s="263" t="s">
        <v>77</v>
      </c>
      <c r="S98" s="263" t="s">
        <v>78</v>
      </c>
      <c r="T98" s="263" t="s">
        <v>66</v>
      </c>
      <c r="U98" s="263" t="s">
        <v>65</v>
      </c>
      <c r="V98" s="263" t="s">
        <v>91</v>
      </c>
      <c r="W98" s="263" t="s">
        <v>68</v>
      </c>
      <c r="X98" s="263" t="s">
        <v>69</v>
      </c>
      <c r="Y98" s="263">
        <v>0.25</v>
      </c>
      <c r="Z98" s="263" t="s">
        <v>805</v>
      </c>
      <c r="AA98" s="282">
        <v>0.6</v>
      </c>
      <c r="AB98" s="263" t="s">
        <v>59</v>
      </c>
      <c r="AC98" s="282">
        <v>0.8</v>
      </c>
      <c r="AD98" s="263" t="s">
        <v>72</v>
      </c>
      <c r="AE98" s="263" t="s">
        <v>806</v>
      </c>
      <c r="AF98" s="113" t="s">
        <v>714</v>
      </c>
      <c r="AG98" s="76" t="s">
        <v>716</v>
      </c>
    </row>
    <row r="99" spans="1:33" ht="36.75" customHeight="1">
      <c r="A99" s="346"/>
      <c r="B99" s="264"/>
      <c r="C99" s="270"/>
      <c r="D99" s="341"/>
      <c r="E99" s="341"/>
      <c r="F99" s="341"/>
      <c r="G99" s="270"/>
      <c r="H99" s="341"/>
      <c r="I99" s="264"/>
      <c r="J99" s="264"/>
      <c r="K99" s="341"/>
      <c r="L99" s="264"/>
      <c r="M99" s="264"/>
      <c r="N99" s="264"/>
      <c r="O99" s="264"/>
      <c r="P99" s="270"/>
      <c r="Q99" s="264"/>
      <c r="R99" s="264">
        <v>0</v>
      </c>
      <c r="S99" s="264">
        <v>0</v>
      </c>
      <c r="T99" s="264">
        <v>0</v>
      </c>
      <c r="U99" s="264">
        <v>0</v>
      </c>
      <c r="V99" s="264">
        <v>0</v>
      </c>
      <c r="W99" s="264">
        <v>0</v>
      </c>
      <c r="X99" s="264">
        <v>0</v>
      </c>
      <c r="Y99" s="264">
        <v>0</v>
      </c>
      <c r="Z99" s="264"/>
      <c r="AA99" s="264"/>
      <c r="AB99" s="264"/>
      <c r="AC99" s="264"/>
      <c r="AD99" s="264"/>
      <c r="AE99" s="264"/>
      <c r="AF99" s="266" t="s">
        <v>715</v>
      </c>
      <c r="AG99" s="266" t="s">
        <v>716</v>
      </c>
    </row>
    <row r="100" spans="1:33" ht="38.25" customHeight="1">
      <c r="A100" s="346"/>
      <c r="B100" s="265"/>
      <c r="C100" s="271"/>
      <c r="D100" s="342"/>
      <c r="E100" s="342"/>
      <c r="F100" s="342"/>
      <c r="G100" s="271"/>
      <c r="H100" s="342"/>
      <c r="I100" s="265"/>
      <c r="J100" s="265"/>
      <c r="K100" s="342"/>
      <c r="L100" s="265"/>
      <c r="M100" s="265"/>
      <c r="N100" s="265"/>
      <c r="O100" s="265"/>
      <c r="P100" s="271"/>
      <c r="Q100" s="265"/>
      <c r="R100" s="265">
        <v>0</v>
      </c>
      <c r="S100" s="265">
        <v>0</v>
      </c>
      <c r="T100" s="265">
        <v>0</v>
      </c>
      <c r="U100" s="265">
        <v>0</v>
      </c>
      <c r="V100" s="265">
        <v>0</v>
      </c>
      <c r="W100" s="265">
        <v>0</v>
      </c>
      <c r="X100" s="265">
        <v>0</v>
      </c>
      <c r="Y100" s="265">
        <v>0</v>
      </c>
      <c r="Z100" s="265"/>
      <c r="AA100" s="265"/>
      <c r="AB100" s="265"/>
      <c r="AC100" s="265"/>
      <c r="AD100" s="265"/>
      <c r="AE100" s="265"/>
      <c r="AF100" s="268"/>
      <c r="AG100" s="268"/>
    </row>
    <row r="101" spans="1:33" ht="25.5" customHeight="1">
      <c r="A101" s="346" t="s">
        <v>739</v>
      </c>
      <c r="B101" s="263">
        <v>36</v>
      </c>
      <c r="C101" s="269" t="s">
        <v>50</v>
      </c>
      <c r="D101" s="340" t="s">
        <v>717</v>
      </c>
      <c r="E101" s="340" t="s">
        <v>717</v>
      </c>
      <c r="F101" s="340" t="s">
        <v>727</v>
      </c>
      <c r="G101" s="269" t="s">
        <v>244</v>
      </c>
      <c r="H101" s="340" t="s">
        <v>104</v>
      </c>
      <c r="I101" s="263">
        <v>40</v>
      </c>
      <c r="J101" s="263" t="b">
        <v>0</v>
      </c>
      <c r="K101" s="340" t="s">
        <v>209</v>
      </c>
      <c r="L101" s="263">
        <v>40</v>
      </c>
      <c r="M101" s="263" t="b">
        <v>0</v>
      </c>
      <c r="N101" s="263" t="s">
        <v>87</v>
      </c>
      <c r="O101" s="263">
        <v>1</v>
      </c>
      <c r="P101" s="269" t="s">
        <v>728</v>
      </c>
      <c r="Q101" s="263" t="s">
        <v>63</v>
      </c>
      <c r="R101" s="263" t="s">
        <v>77</v>
      </c>
      <c r="S101" s="263" t="s">
        <v>78</v>
      </c>
      <c r="T101" s="263" t="s">
        <v>66</v>
      </c>
      <c r="U101" s="263" t="s">
        <v>65</v>
      </c>
      <c r="V101" s="263" t="s">
        <v>91</v>
      </c>
      <c r="W101" s="263" t="s">
        <v>68</v>
      </c>
      <c r="X101" s="263" t="s">
        <v>69</v>
      </c>
      <c r="Y101" s="282">
        <v>0.25</v>
      </c>
      <c r="Z101" s="272">
        <v>0</v>
      </c>
      <c r="AA101" s="263">
        <v>0</v>
      </c>
      <c r="AB101" s="263">
        <v>0</v>
      </c>
      <c r="AC101" s="263">
        <v>0</v>
      </c>
      <c r="AD101" s="263">
        <v>0</v>
      </c>
      <c r="AE101" s="263">
        <v>0</v>
      </c>
      <c r="AF101" s="266" t="s">
        <v>729</v>
      </c>
      <c r="AG101" s="266" t="s">
        <v>720</v>
      </c>
    </row>
    <row r="102" spans="1:33">
      <c r="A102" s="346"/>
      <c r="B102" s="264"/>
      <c r="C102" s="270"/>
      <c r="D102" s="341"/>
      <c r="E102" s="341"/>
      <c r="F102" s="341"/>
      <c r="G102" s="270"/>
      <c r="H102" s="341"/>
      <c r="I102" s="264"/>
      <c r="J102" s="264"/>
      <c r="K102" s="341"/>
      <c r="L102" s="264"/>
      <c r="M102" s="264"/>
      <c r="N102" s="264"/>
      <c r="O102" s="264"/>
      <c r="P102" s="270"/>
      <c r="Q102" s="264"/>
      <c r="R102" s="264">
        <v>0</v>
      </c>
      <c r="S102" s="264">
        <v>0</v>
      </c>
      <c r="T102" s="264">
        <v>0</v>
      </c>
      <c r="U102" s="264">
        <v>0</v>
      </c>
      <c r="V102" s="264">
        <v>0</v>
      </c>
      <c r="W102" s="264">
        <v>0</v>
      </c>
      <c r="X102" s="264">
        <v>0</v>
      </c>
      <c r="Y102" s="283"/>
      <c r="Z102" s="273"/>
      <c r="AA102" s="264"/>
      <c r="AB102" s="264"/>
      <c r="AC102" s="264"/>
      <c r="AD102" s="264"/>
      <c r="AE102" s="264"/>
      <c r="AF102" s="267"/>
      <c r="AG102" s="267"/>
    </row>
    <row r="103" spans="1:33" ht="33" customHeight="1">
      <c r="A103" s="346"/>
      <c r="B103" s="265"/>
      <c r="C103" s="271"/>
      <c r="D103" s="342"/>
      <c r="E103" s="342"/>
      <c r="F103" s="342"/>
      <c r="G103" s="271"/>
      <c r="H103" s="342"/>
      <c r="I103" s="265"/>
      <c r="J103" s="265"/>
      <c r="K103" s="342"/>
      <c r="L103" s="265"/>
      <c r="M103" s="265"/>
      <c r="N103" s="265"/>
      <c r="O103" s="265"/>
      <c r="P103" s="271"/>
      <c r="Q103" s="265"/>
      <c r="R103" s="265">
        <v>0</v>
      </c>
      <c r="S103" s="265" t="b">
        <v>0</v>
      </c>
      <c r="T103" s="265">
        <v>0</v>
      </c>
      <c r="U103" s="265" t="b">
        <v>0</v>
      </c>
      <c r="V103" s="265">
        <v>0</v>
      </c>
      <c r="W103" s="265">
        <v>0</v>
      </c>
      <c r="X103" s="265">
        <v>0</v>
      </c>
      <c r="Y103" s="284"/>
      <c r="Z103" s="274"/>
      <c r="AA103" s="265"/>
      <c r="AB103" s="265"/>
      <c r="AC103" s="265"/>
      <c r="AD103" s="265"/>
      <c r="AE103" s="265"/>
      <c r="AF103" s="268"/>
      <c r="AG103" s="268"/>
    </row>
    <row r="104" spans="1:33">
      <c r="A104" s="346" t="s">
        <v>739</v>
      </c>
      <c r="B104" s="263">
        <v>37</v>
      </c>
      <c r="C104" s="263" t="s">
        <v>92</v>
      </c>
      <c r="D104" s="340" t="s">
        <v>699</v>
      </c>
      <c r="E104" s="340" t="s">
        <v>699</v>
      </c>
      <c r="F104" s="340" t="s">
        <v>700</v>
      </c>
      <c r="G104" s="263" t="s">
        <v>54</v>
      </c>
      <c r="H104" s="340" t="s">
        <v>123</v>
      </c>
      <c r="I104" s="263">
        <v>40</v>
      </c>
      <c r="J104" s="263" t="b">
        <v>0</v>
      </c>
      <c r="K104" s="340" t="s">
        <v>209</v>
      </c>
      <c r="L104" s="263">
        <v>40</v>
      </c>
      <c r="M104" s="263" t="b">
        <v>0</v>
      </c>
      <c r="N104" s="263" t="s">
        <v>61</v>
      </c>
      <c r="O104" s="263">
        <v>1</v>
      </c>
      <c r="P104" s="269" t="s">
        <v>701</v>
      </c>
      <c r="Q104" s="263" t="s">
        <v>63</v>
      </c>
      <c r="R104" s="263" t="s">
        <v>118</v>
      </c>
      <c r="S104" s="263" t="s">
        <v>119</v>
      </c>
      <c r="T104" s="263" t="s">
        <v>66</v>
      </c>
      <c r="U104" s="263" t="s">
        <v>65</v>
      </c>
      <c r="V104" s="263" t="s">
        <v>91</v>
      </c>
      <c r="W104" s="263" t="s">
        <v>68</v>
      </c>
      <c r="X104" s="263" t="s">
        <v>69</v>
      </c>
      <c r="Y104" s="263">
        <v>0.25</v>
      </c>
      <c r="Z104" s="272">
        <v>0</v>
      </c>
      <c r="AA104" s="263">
        <v>0</v>
      </c>
      <c r="AB104" s="263">
        <v>0</v>
      </c>
      <c r="AC104" s="263">
        <v>0</v>
      </c>
      <c r="AD104" s="263">
        <v>0</v>
      </c>
      <c r="AE104" s="263">
        <v>0</v>
      </c>
      <c r="AF104" s="266" t="s">
        <v>702</v>
      </c>
      <c r="AG104" s="266" t="s">
        <v>703</v>
      </c>
    </row>
    <row r="105" spans="1:33">
      <c r="A105" s="346"/>
      <c r="B105" s="264"/>
      <c r="C105" s="264"/>
      <c r="D105" s="341"/>
      <c r="E105" s="341"/>
      <c r="F105" s="341"/>
      <c r="G105" s="264"/>
      <c r="H105" s="341"/>
      <c r="I105" s="264"/>
      <c r="J105" s="264"/>
      <c r="K105" s="341"/>
      <c r="L105" s="264"/>
      <c r="M105" s="264"/>
      <c r="N105" s="264"/>
      <c r="O105" s="264"/>
      <c r="P105" s="270"/>
      <c r="Q105" s="264"/>
      <c r="R105" s="264">
        <v>0</v>
      </c>
      <c r="S105" s="264" t="b">
        <v>0</v>
      </c>
      <c r="T105" s="264">
        <v>0</v>
      </c>
      <c r="U105" s="264" t="b">
        <v>0</v>
      </c>
      <c r="V105" s="264">
        <v>0</v>
      </c>
      <c r="W105" s="264">
        <v>0</v>
      </c>
      <c r="X105" s="264">
        <v>0</v>
      </c>
      <c r="Y105" s="264">
        <v>0</v>
      </c>
      <c r="Z105" s="273"/>
      <c r="AA105" s="264"/>
      <c r="AB105" s="264"/>
      <c r="AC105" s="264"/>
      <c r="AD105" s="264"/>
      <c r="AE105" s="264"/>
      <c r="AF105" s="267"/>
      <c r="AG105" s="267"/>
    </row>
    <row r="106" spans="1:33" ht="31.5" customHeight="1">
      <c r="A106" s="346"/>
      <c r="B106" s="265"/>
      <c r="C106" s="265"/>
      <c r="D106" s="342"/>
      <c r="E106" s="342"/>
      <c r="F106" s="342"/>
      <c r="G106" s="265"/>
      <c r="H106" s="342"/>
      <c r="I106" s="265"/>
      <c r="J106" s="265"/>
      <c r="K106" s="342"/>
      <c r="L106" s="265"/>
      <c r="M106" s="265"/>
      <c r="N106" s="265"/>
      <c r="O106" s="265"/>
      <c r="P106" s="271"/>
      <c r="Q106" s="265"/>
      <c r="R106" s="265">
        <v>0</v>
      </c>
      <c r="S106" s="265" t="b">
        <v>0</v>
      </c>
      <c r="T106" s="265">
        <v>0</v>
      </c>
      <c r="U106" s="265" t="b">
        <v>0</v>
      </c>
      <c r="V106" s="265">
        <v>0</v>
      </c>
      <c r="W106" s="265">
        <v>0</v>
      </c>
      <c r="X106" s="265">
        <v>0</v>
      </c>
      <c r="Y106" s="265">
        <v>0</v>
      </c>
      <c r="Z106" s="274"/>
      <c r="AA106" s="265"/>
      <c r="AB106" s="265"/>
      <c r="AC106" s="265"/>
      <c r="AD106" s="265"/>
      <c r="AE106" s="265"/>
      <c r="AF106" s="268"/>
      <c r="AG106" s="268"/>
    </row>
    <row r="107" spans="1:33" ht="55.5" customHeight="1">
      <c r="A107" s="346" t="s">
        <v>739</v>
      </c>
      <c r="B107" s="263">
        <v>38</v>
      </c>
      <c r="C107" s="263" t="s">
        <v>50</v>
      </c>
      <c r="D107" s="340" t="s">
        <v>730</v>
      </c>
      <c r="E107" s="337" t="s">
        <v>731</v>
      </c>
      <c r="F107" s="340" t="s">
        <v>730</v>
      </c>
      <c r="G107" s="263" t="s">
        <v>244</v>
      </c>
      <c r="H107" s="340" t="s">
        <v>104</v>
      </c>
      <c r="I107" s="263">
        <v>20</v>
      </c>
      <c r="J107" s="263" t="b">
        <v>0</v>
      </c>
      <c r="K107" s="340" t="s">
        <v>215</v>
      </c>
      <c r="L107" s="263">
        <v>40</v>
      </c>
      <c r="M107" s="263" t="b">
        <v>0</v>
      </c>
      <c r="N107" s="263" t="s">
        <v>96</v>
      </c>
      <c r="O107" s="263">
        <v>1</v>
      </c>
      <c r="P107" s="269" t="s">
        <v>732</v>
      </c>
      <c r="Q107" s="263" t="s">
        <v>63</v>
      </c>
      <c r="R107" s="263" t="s">
        <v>118</v>
      </c>
      <c r="S107" s="263" t="s">
        <v>119</v>
      </c>
      <c r="T107" s="263" t="s">
        <v>66</v>
      </c>
      <c r="U107" s="263" t="s">
        <v>65</v>
      </c>
      <c r="V107" s="263" t="s">
        <v>91</v>
      </c>
      <c r="W107" s="263" t="s">
        <v>68</v>
      </c>
      <c r="X107" s="263" t="s">
        <v>69</v>
      </c>
      <c r="Y107" s="263">
        <v>0.25</v>
      </c>
      <c r="Z107" s="272">
        <v>0</v>
      </c>
      <c r="AA107" s="263" t="b">
        <v>0</v>
      </c>
      <c r="AB107" s="263">
        <v>0</v>
      </c>
      <c r="AC107" s="263" t="b">
        <v>0</v>
      </c>
      <c r="AD107" s="263">
        <v>0</v>
      </c>
      <c r="AE107" s="263">
        <v>0</v>
      </c>
      <c r="AF107" s="161" t="s">
        <v>733</v>
      </c>
      <c r="AG107" s="76" t="s">
        <v>734</v>
      </c>
    </row>
    <row r="108" spans="1:33" ht="75.75" customHeight="1">
      <c r="A108" s="346"/>
      <c r="B108" s="264"/>
      <c r="C108" s="264"/>
      <c r="D108" s="341"/>
      <c r="E108" s="338"/>
      <c r="F108" s="341"/>
      <c r="G108" s="264"/>
      <c r="H108" s="341"/>
      <c r="I108" s="264"/>
      <c r="J108" s="264"/>
      <c r="K108" s="341"/>
      <c r="L108" s="264"/>
      <c r="M108" s="264"/>
      <c r="N108" s="264"/>
      <c r="O108" s="264"/>
      <c r="P108" s="270">
        <v>0</v>
      </c>
      <c r="Q108" s="264">
        <v>0</v>
      </c>
      <c r="R108" s="264">
        <v>0</v>
      </c>
      <c r="S108" s="264" t="b">
        <v>0</v>
      </c>
      <c r="T108" s="264">
        <v>0</v>
      </c>
      <c r="U108" s="264" t="b">
        <v>0</v>
      </c>
      <c r="V108" s="264">
        <v>0</v>
      </c>
      <c r="W108" s="264">
        <v>0</v>
      </c>
      <c r="X108" s="264">
        <v>0</v>
      </c>
      <c r="Y108" s="264">
        <v>0</v>
      </c>
      <c r="Z108" s="273"/>
      <c r="AA108" s="264"/>
      <c r="AB108" s="264"/>
      <c r="AC108" s="264"/>
      <c r="AD108" s="264"/>
      <c r="AE108" s="264"/>
      <c r="AF108" s="161" t="s">
        <v>735</v>
      </c>
      <c r="AG108" s="76" t="s">
        <v>736</v>
      </c>
    </row>
    <row r="109" spans="1:33" ht="72.75" customHeight="1">
      <c r="A109" s="346"/>
      <c r="B109" s="265"/>
      <c r="C109" s="265"/>
      <c r="D109" s="342"/>
      <c r="E109" s="339"/>
      <c r="F109" s="342"/>
      <c r="G109" s="265"/>
      <c r="H109" s="342"/>
      <c r="I109" s="265"/>
      <c r="J109" s="265"/>
      <c r="K109" s="342"/>
      <c r="L109" s="265"/>
      <c r="M109" s="265"/>
      <c r="N109" s="265"/>
      <c r="O109" s="265"/>
      <c r="P109" s="271">
        <v>0</v>
      </c>
      <c r="Q109" s="265">
        <v>0</v>
      </c>
      <c r="R109" s="265">
        <v>0</v>
      </c>
      <c r="S109" s="265" t="b">
        <v>0</v>
      </c>
      <c r="T109" s="265">
        <v>0</v>
      </c>
      <c r="U109" s="265" t="b">
        <v>0</v>
      </c>
      <c r="V109" s="265">
        <v>0</v>
      </c>
      <c r="W109" s="265">
        <v>0</v>
      </c>
      <c r="X109" s="265">
        <v>0</v>
      </c>
      <c r="Y109" s="265">
        <v>0</v>
      </c>
      <c r="Z109" s="274"/>
      <c r="AA109" s="265"/>
      <c r="AB109" s="265"/>
      <c r="AC109" s="265"/>
      <c r="AD109" s="265"/>
      <c r="AE109" s="265"/>
      <c r="AF109" s="113" t="s">
        <v>737</v>
      </c>
      <c r="AG109" s="76" t="s">
        <v>738</v>
      </c>
    </row>
    <row r="110" spans="1:33" ht="91.5" customHeight="1">
      <c r="A110" s="346" t="s">
        <v>740</v>
      </c>
      <c r="B110" s="263">
        <v>39</v>
      </c>
      <c r="C110" s="263" t="s">
        <v>107</v>
      </c>
      <c r="D110" s="337" t="s">
        <v>721</v>
      </c>
      <c r="E110" s="337" t="s">
        <v>722</v>
      </c>
      <c r="F110" s="340" t="s">
        <v>721</v>
      </c>
      <c r="G110" s="263" t="s">
        <v>244</v>
      </c>
      <c r="H110" s="340" t="s">
        <v>123</v>
      </c>
      <c r="I110" s="263">
        <v>60</v>
      </c>
      <c r="J110" s="263" t="b">
        <v>0</v>
      </c>
      <c r="K110" s="340" t="s">
        <v>209</v>
      </c>
      <c r="L110" s="263">
        <v>40</v>
      </c>
      <c r="M110" s="263" t="b">
        <v>0</v>
      </c>
      <c r="N110" s="263" t="s">
        <v>87</v>
      </c>
      <c r="O110" s="263">
        <v>1</v>
      </c>
      <c r="P110" s="269" t="s">
        <v>723</v>
      </c>
      <c r="Q110" s="263" t="s">
        <v>63</v>
      </c>
      <c r="R110" s="263" t="s">
        <v>118</v>
      </c>
      <c r="S110" s="263" t="s">
        <v>119</v>
      </c>
      <c r="T110" s="263" t="s">
        <v>66</v>
      </c>
      <c r="U110" s="263" t="s">
        <v>65</v>
      </c>
      <c r="V110" s="263" t="s">
        <v>91</v>
      </c>
      <c r="W110" s="263" t="s">
        <v>68</v>
      </c>
      <c r="X110" s="263" t="s">
        <v>69</v>
      </c>
      <c r="Y110" s="263">
        <v>0.25</v>
      </c>
      <c r="Z110" s="272">
        <v>0</v>
      </c>
      <c r="AA110" s="263" t="b">
        <v>0</v>
      </c>
      <c r="AB110" s="263">
        <v>0</v>
      </c>
      <c r="AC110" s="263" t="b">
        <v>0</v>
      </c>
      <c r="AD110" s="263">
        <v>0</v>
      </c>
      <c r="AE110" s="263">
        <v>0</v>
      </c>
      <c r="AF110" s="162" t="s">
        <v>724</v>
      </c>
      <c r="AG110" s="161" t="s">
        <v>716</v>
      </c>
    </row>
    <row r="111" spans="1:33" ht="51" customHeight="1">
      <c r="A111" s="346"/>
      <c r="B111" s="264"/>
      <c r="C111" s="264"/>
      <c r="D111" s="338"/>
      <c r="E111" s="338"/>
      <c r="F111" s="341"/>
      <c r="G111" s="264"/>
      <c r="H111" s="341"/>
      <c r="I111" s="264"/>
      <c r="J111" s="264"/>
      <c r="K111" s="341"/>
      <c r="L111" s="264"/>
      <c r="M111" s="264"/>
      <c r="N111" s="264"/>
      <c r="O111" s="264"/>
      <c r="P111" s="270">
        <v>0</v>
      </c>
      <c r="Q111" s="264">
        <v>0</v>
      </c>
      <c r="R111" s="264">
        <v>0</v>
      </c>
      <c r="S111" s="264" t="b">
        <v>0</v>
      </c>
      <c r="T111" s="264">
        <v>0</v>
      </c>
      <c r="U111" s="264" t="b">
        <v>0</v>
      </c>
      <c r="V111" s="264">
        <v>0</v>
      </c>
      <c r="W111" s="264">
        <v>0</v>
      </c>
      <c r="X111" s="264">
        <v>0</v>
      </c>
      <c r="Y111" s="264">
        <v>0</v>
      </c>
      <c r="Z111" s="273"/>
      <c r="AA111" s="264"/>
      <c r="AB111" s="264"/>
      <c r="AC111" s="264"/>
      <c r="AD111" s="264"/>
      <c r="AE111" s="264"/>
      <c r="AF111" s="76" t="s">
        <v>725</v>
      </c>
      <c r="AG111" s="161" t="s">
        <v>716</v>
      </c>
    </row>
    <row r="112" spans="1:33" ht="36.75" customHeight="1">
      <c r="A112" s="346"/>
      <c r="B112" s="265"/>
      <c r="C112" s="265"/>
      <c r="D112" s="339"/>
      <c r="E112" s="339"/>
      <c r="F112" s="342"/>
      <c r="G112" s="265"/>
      <c r="H112" s="342"/>
      <c r="I112" s="265"/>
      <c r="J112" s="265"/>
      <c r="K112" s="342"/>
      <c r="L112" s="265"/>
      <c r="M112" s="265"/>
      <c r="N112" s="265"/>
      <c r="O112" s="265"/>
      <c r="P112" s="271">
        <v>0</v>
      </c>
      <c r="Q112" s="265">
        <v>0</v>
      </c>
      <c r="R112" s="265">
        <v>0</v>
      </c>
      <c r="S112" s="265" t="b">
        <v>0</v>
      </c>
      <c r="T112" s="265">
        <v>0</v>
      </c>
      <c r="U112" s="265" t="b">
        <v>0</v>
      </c>
      <c r="V112" s="265">
        <v>0</v>
      </c>
      <c r="W112" s="265">
        <v>0</v>
      </c>
      <c r="X112" s="265">
        <v>0</v>
      </c>
      <c r="Y112" s="265">
        <v>0</v>
      </c>
      <c r="Z112" s="274"/>
      <c r="AA112" s="265"/>
      <c r="AB112" s="265"/>
      <c r="AC112" s="265"/>
      <c r="AD112" s="265"/>
      <c r="AE112" s="265"/>
      <c r="AF112" s="161" t="s">
        <v>726</v>
      </c>
      <c r="AG112" s="161" t="s">
        <v>716</v>
      </c>
    </row>
    <row r="113" spans="1:435" ht="63" customHeight="1">
      <c r="A113" s="321" t="s">
        <v>750</v>
      </c>
      <c r="B113" s="321">
        <v>40</v>
      </c>
      <c r="C113" s="322" t="s">
        <v>92</v>
      </c>
      <c r="D113" s="325" t="s">
        <v>751</v>
      </c>
      <c r="E113" s="325" t="s">
        <v>752</v>
      </c>
      <c r="F113" s="325" t="s">
        <v>753</v>
      </c>
      <c r="G113" s="322" t="s">
        <v>54</v>
      </c>
      <c r="H113" s="325" t="s">
        <v>55</v>
      </c>
      <c r="I113" s="328" t="s">
        <v>56</v>
      </c>
      <c r="J113" s="328" t="s">
        <v>57</v>
      </c>
      <c r="K113" s="325" t="s">
        <v>209</v>
      </c>
      <c r="L113" s="328" t="s">
        <v>85</v>
      </c>
      <c r="M113" s="328" t="s">
        <v>86</v>
      </c>
      <c r="N113" s="328" t="s">
        <v>87</v>
      </c>
      <c r="O113" s="328">
        <v>1</v>
      </c>
      <c r="P113" s="328" t="s">
        <v>754</v>
      </c>
      <c r="Q113" s="328" t="s">
        <v>63</v>
      </c>
      <c r="R113" s="328" t="s">
        <v>77</v>
      </c>
      <c r="S113" s="328" t="s">
        <v>78</v>
      </c>
      <c r="T113" s="328" t="s">
        <v>66</v>
      </c>
      <c r="U113" s="328" t="s">
        <v>65</v>
      </c>
      <c r="V113" s="328" t="s">
        <v>91</v>
      </c>
      <c r="W113" s="328" t="s">
        <v>68</v>
      </c>
      <c r="X113" s="328" t="s">
        <v>69</v>
      </c>
      <c r="Y113" s="328">
        <v>0.4</v>
      </c>
      <c r="Z113" s="343" t="s">
        <v>56</v>
      </c>
      <c r="AA113" s="328" t="s">
        <v>57</v>
      </c>
      <c r="AB113" s="328" t="s">
        <v>85</v>
      </c>
      <c r="AC113" s="328" t="s">
        <v>86</v>
      </c>
      <c r="AD113" s="328" t="s">
        <v>87</v>
      </c>
      <c r="AE113" s="328" t="s">
        <v>73</v>
      </c>
      <c r="AF113" s="422" t="s">
        <v>755</v>
      </c>
      <c r="AG113" s="422" t="s">
        <v>756</v>
      </c>
    </row>
    <row r="114" spans="1:435">
      <c r="A114" s="321"/>
      <c r="B114" s="321"/>
      <c r="C114" s="323"/>
      <c r="D114" s="326"/>
      <c r="E114" s="326"/>
      <c r="F114" s="326"/>
      <c r="G114" s="323"/>
      <c r="H114" s="326"/>
      <c r="I114" s="329"/>
      <c r="J114" s="329"/>
      <c r="K114" s="326"/>
      <c r="L114" s="329"/>
      <c r="M114" s="329"/>
      <c r="N114" s="329"/>
      <c r="O114" s="329"/>
      <c r="P114" s="329">
        <v>0</v>
      </c>
      <c r="Q114" s="329">
        <v>0</v>
      </c>
      <c r="R114" s="329">
        <v>0</v>
      </c>
      <c r="S114" s="329" t="b">
        <v>0</v>
      </c>
      <c r="T114" s="329">
        <v>0</v>
      </c>
      <c r="U114" s="329" t="b">
        <v>0</v>
      </c>
      <c r="V114" s="329">
        <v>0</v>
      </c>
      <c r="W114" s="329">
        <v>0</v>
      </c>
      <c r="X114" s="329">
        <v>0</v>
      </c>
      <c r="Y114" s="329">
        <v>0</v>
      </c>
      <c r="Z114" s="344"/>
      <c r="AA114" s="329"/>
      <c r="AB114" s="329"/>
      <c r="AC114" s="329"/>
      <c r="AD114" s="329"/>
      <c r="AE114" s="329"/>
      <c r="AF114" s="423"/>
      <c r="AG114" s="423"/>
    </row>
    <row r="115" spans="1:435">
      <c r="A115" s="321"/>
      <c r="B115" s="321"/>
      <c r="C115" s="324"/>
      <c r="D115" s="327"/>
      <c r="E115" s="327"/>
      <c r="F115" s="327"/>
      <c r="G115" s="324"/>
      <c r="H115" s="327"/>
      <c r="I115" s="330"/>
      <c r="J115" s="330"/>
      <c r="K115" s="327"/>
      <c r="L115" s="330"/>
      <c r="M115" s="330"/>
      <c r="N115" s="330"/>
      <c r="O115" s="330"/>
      <c r="P115" s="330">
        <v>0</v>
      </c>
      <c r="Q115" s="330">
        <v>0</v>
      </c>
      <c r="R115" s="330">
        <v>0</v>
      </c>
      <c r="S115" s="330" t="b">
        <v>0</v>
      </c>
      <c r="T115" s="330">
        <v>0</v>
      </c>
      <c r="U115" s="330" t="b">
        <v>0</v>
      </c>
      <c r="V115" s="330">
        <v>0</v>
      </c>
      <c r="W115" s="330">
        <v>0</v>
      </c>
      <c r="X115" s="330">
        <v>0</v>
      </c>
      <c r="Y115" s="330">
        <v>0</v>
      </c>
      <c r="Z115" s="345"/>
      <c r="AA115" s="330"/>
      <c r="AB115" s="330"/>
      <c r="AC115" s="330"/>
      <c r="AD115" s="330"/>
      <c r="AE115" s="330"/>
      <c r="AF115" s="424"/>
      <c r="AG115" s="424" t="s">
        <v>213</v>
      </c>
    </row>
    <row r="116" spans="1:435" ht="26.25" customHeight="1">
      <c r="A116" s="321" t="s">
        <v>750</v>
      </c>
      <c r="B116" s="321">
        <v>41</v>
      </c>
      <c r="C116" s="322" t="s">
        <v>92</v>
      </c>
      <c r="D116" s="325" t="s">
        <v>757</v>
      </c>
      <c r="E116" s="325" t="s">
        <v>758</v>
      </c>
      <c r="F116" s="325" t="s">
        <v>759</v>
      </c>
      <c r="G116" s="322" t="s">
        <v>54</v>
      </c>
      <c r="H116" s="325" t="s">
        <v>104</v>
      </c>
      <c r="I116" s="328" t="s">
        <v>105</v>
      </c>
      <c r="J116" s="328" t="s">
        <v>86</v>
      </c>
      <c r="K116" s="325" t="s">
        <v>209</v>
      </c>
      <c r="L116" s="328" t="s">
        <v>85</v>
      </c>
      <c r="M116" s="328" t="s">
        <v>86</v>
      </c>
      <c r="N116" s="328" t="s">
        <v>87</v>
      </c>
      <c r="O116" s="328">
        <v>1</v>
      </c>
      <c r="P116" s="322" t="s">
        <v>760</v>
      </c>
      <c r="Q116" s="328" t="s">
        <v>63</v>
      </c>
      <c r="R116" s="328" t="s">
        <v>77</v>
      </c>
      <c r="S116" s="328" t="s">
        <v>78</v>
      </c>
      <c r="T116" s="328" t="s">
        <v>66</v>
      </c>
      <c r="U116" s="328" t="s">
        <v>65</v>
      </c>
      <c r="V116" s="328" t="s">
        <v>67</v>
      </c>
      <c r="W116" s="328" t="s">
        <v>68</v>
      </c>
      <c r="X116" s="328" t="s">
        <v>69</v>
      </c>
      <c r="Y116" s="328">
        <v>0.4</v>
      </c>
      <c r="Z116" s="343" t="s">
        <v>56</v>
      </c>
      <c r="AA116" s="328" t="s">
        <v>57</v>
      </c>
      <c r="AB116" s="328" t="s">
        <v>85</v>
      </c>
      <c r="AC116" s="328" t="s">
        <v>86</v>
      </c>
      <c r="AD116" s="328" t="s">
        <v>87</v>
      </c>
      <c r="AE116" s="328" t="s">
        <v>73</v>
      </c>
      <c r="AF116" s="422" t="s">
        <v>761</v>
      </c>
      <c r="AG116" s="422" t="s">
        <v>762</v>
      </c>
    </row>
    <row r="117" spans="1:435">
      <c r="A117" s="321"/>
      <c r="B117" s="321"/>
      <c r="C117" s="323"/>
      <c r="D117" s="326"/>
      <c r="E117" s="326"/>
      <c r="F117" s="326"/>
      <c r="G117" s="323"/>
      <c r="H117" s="326"/>
      <c r="I117" s="329"/>
      <c r="J117" s="329"/>
      <c r="K117" s="326"/>
      <c r="L117" s="329"/>
      <c r="M117" s="329"/>
      <c r="N117" s="329"/>
      <c r="O117" s="329"/>
      <c r="P117" s="323">
        <v>0</v>
      </c>
      <c r="Q117" s="329">
        <v>0</v>
      </c>
      <c r="R117" s="329">
        <v>0</v>
      </c>
      <c r="S117" s="329" t="b">
        <v>0</v>
      </c>
      <c r="T117" s="329">
        <v>0</v>
      </c>
      <c r="U117" s="329" t="b">
        <v>0</v>
      </c>
      <c r="V117" s="329">
        <v>0</v>
      </c>
      <c r="W117" s="329">
        <v>0</v>
      </c>
      <c r="X117" s="329">
        <v>0</v>
      </c>
      <c r="Y117" s="329">
        <v>0</v>
      </c>
      <c r="Z117" s="344"/>
      <c r="AA117" s="329"/>
      <c r="AB117" s="329"/>
      <c r="AC117" s="329"/>
      <c r="AD117" s="329"/>
      <c r="AE117" s="329"/>
      <c r="AF117" s="423"/>
      <c r="AG117" s="423" t="s">
        <v>213</v>
      </c>
    </row>
    <row r="118" spans="1:435">
      <c r="A118" s="321"/>
      <c r="B118" s="321"/>
      <c r="C118" s="324"/>
      <c r="D118" s="327"/>
      <c r="E118" s="327"/>
      <c r="F118" s="327"/>
      <c r="G118" s="324"/>
      <c r="H118" s="327"/>
      <c r="I118" s="330"/>
      <c r="J118" s="330"/>
      <c r="K118" s="327"/>
      <c r="L118" s="330"/>
      <c r="M118" s="330"/>
      <c r="N118" s="330"/>
      <c r="O118" s="330"/>
      <c r="P118" s="324">
        <v>0</v>
      </c>
      <c r="Q118" s="330">
        <v>0</v>
      </c>
      <c r="R118" s="330">
        <v>0</v>
      </c>
      <c r="S118" s="330" t="b">
        <v>0</v>
      </c>
      <c r="T118" s="330">
        <v>0</v>
      </c>
      <c r="U118" s="330" t="b">
        <v>0</v>
      </c>
      <c r="V118" s="330">
        <v>0</v>
      </c>
      <c r="W118" s="330">
        <v>0</v>
      </c>
      <c r="X118" s="330">
        <v>0</v>
      </c>
      <c r="Y118" s="330">
        <v>0</v>
      </c>
      <c r="Z118" s="345"/>
      <c r="AA118" s="330"/>
      <c r="AB118" s="330"/>
      <c r="AC118" s="330"/>
      <c r="AD118" s="330"/>
      <c r="AE118" s="330"/>
      <c r="AF118" s="424"/>
      <c r="AG118" s="424" t="s">
        <v>213</v>
      </c>
    </row>
    <row r="119" spans="1:435" ht="26.25" customHeight="1">
      <c r="A119" s="321" t="s">
        <v>750</v>
      </c>
      <c r="B119" s="321">
        <v>42</v>
      </c>
      <c r="C119" s="322" t="s">
        <v>92</v>
      </c>
      <c r="D119" s="325" t="s">
        <v>763</v>
      </c>
      <c r="E119" s="325" t="s">
        <v>764</v>
      </c>
      <c r="F119" s="325" t="s">
        <v>765</v>
      </c>
      <c r="G119" s="322" t="s">
        <v>54</v>
      </c>
      <c r="H119" s="325" t="s">
        <v>104</v>
      </c>
      <c r="I119" s="328" t="s">
        <v>105</v>
      </c>
      <c r="J119" s="328" t="s">
        <v>86</v>
      </c>
      <c r="K119" s="325" t="s">
        <v>209</v>
      </c>
      <c r="L119" s="328" t="s">
        <v>85</v>
      </c>
      <c r="M119" s="328" t="s">
        <v>86</v>
      </c>
      <c r="N119" s="328" t="s">
        <v>87</v>
      </c>
      <c r="O119" s="328">
        <v>1</v>
      </c>
      <c r="P119" s="322" t="s">
        <v>766</v>
      </c>
      <c r="Q119" s="328" t="s">
        <v>63</v>
      </c>
      <c r="R119" s="328" t="s">
        <v>77</v>
      </c>
      <c r="S119" s="328" t="s">
        <v>78</v>
      </c>
      <c r="T119" s="328" t="s">
        <v>66</v>
      </c>
      <c r="U119" s="328" t="s">
        <v>65</v>
      </c>
      <c r="V119" s="328" t="s">
        <v>91</v>
      </c>
      <c r="W119" s="328" t="s">
        <v>68</v>
      </c>
      <c r="X119" s="328" t="s">
        <v>69</v>
      </c>
      <c r="Y119" s="328">
        <v>0.4</v>
      </c>
      <c r="Z119" s="343" t="s">
        <v>56</v>
      </c>
      <c r="AA119" s="328" t="s">
        <v>57</v>
      </c>
      <c r="AB119" s="328" t="s">
        <v>85</v>
      </c>
      <c r="AC119" s="328" t="s">
        <v>86</v>
      </c>
      <c r="AD119" s="328" t="s">
        <v>87</v>
      </c>
      <c r="AE119" s="328" t="s">
        <v>73</v>
      </c>
      <c r="AF119" s="425" t="s">
        <v>767</v>
      </c>
      <c r="AG119" s="422" t="s">
        <v>768</v>
      </c>
    </row>
    <row r="120" spans="1:435">
      <c r="A120" s="321"/>
      <c r="B120" s="321"/>
      <c r="C120" s="323"/>
      <c r="D120" s="326"/>
      <c r="E120" s="326"/>
      <c r="F120" s="326"/>
      <c r="G120" s="323"/>
      <c r="H120" s="326"/>
      <c r="I120" s="329"/>
      <c r="J120" s="329"/>
      <c r="K120" s="326"/>
      <c r="L120" s="329"/>
      <c r="M120" s="329"/>
      <c r="N120" s="329"/>
      <c r="O120" s="329"/>
      <c r="P120" s="323">
        <v>0</v>
      </c>
      <c r="Q120" s="329">
        <v>0</v>
      </c>
      <c r="R120" s="329">
        <v>0</v>
      </c>
      <c r="S120" s="329" t="b">
        <v>0</v>
      </c>
      <c r="T120" s="329">
        <v>0</v>
      </c>
      <c r="U120" s="329" t="b">
        <v>0</v>
      </c>
      <c r="V120" s="329">
        <v>0</v>
      </c>
      <c r="W120" s="329">
        <v>0</v>
      </c>
      <c r="X120" s="329">
        <v>0</v>
      </c>
      <c r="Y120" s="329">
        <v>0</v>
      </c>
      <c r="Z120" s="344"/>
      <c r="AA120" s="329"/>
      <c r="AB120" s="329"/>
      <c r="AC120" s="329"/>
      <c r="AD120" s="329"/>
      <c r="AE120" s="329"/>
      <c r="AF120" s="426"/>
      <c r="AG120" s="423" t="s">
        <v>213</v>
      </c>
    </row>
    <row r="121" spans="1:435" ht="11.25" customHeight="1">
      <c r="A121" s="321"/>
      <c r="B121" s="321"/>
      <c r="C121" s="324"/>
      <c r="D121" s="327"/>
      <c r="E121" s="327"/>
      <c r="F121" s="327"/>
      <c r="G121" s="324"/>
      <c r="H121" s="327"/>
      <c r="I121" s="330"/>
      <c r="J121" s="330"/>
      <c r="K121" s="327"/>
      <c r="L121" s="330"/>
      <c r="M121" s="330"/>
      <c r="N121" s="330"/>
      <c r="O121" s="330"/>
      <c r="P121" s="324">
        <v>0</v>
      </c>
      <c r="Q121" s="330">
        <v>0</v>
      </c>
      <c r="R121" s="330">
        <v>0</v>
      </c>
      <c r="S121" s="330" t="b">
        <v>0</v>
      </c>
      <c r="T121" s="330">
        <v>0</v>
      </c>
      <c r="U121" s="330" t="b">
        <v>0</v>
      </c>
      <c r="V121" s="330">
        <v>0</v>
      </c>
      <c r="W121" s="330">
        <v>0</v>
      </c>
      <c r="X121" s="330">
        <v>0</v>
      </c>
      <c r="Y121" s="330">
        <v>0</v>
      </c>
      <c r="Z121" s="345"/>
      <c r="AA121" s="330"/>
      <c r="AB121" s="330"/>
      <c r="AC121" s="330"/>
      <c r="AD121" s="330"/>
      <c r="AE121" s="330"/>
      <c r="AF121" s="427"/>
      <c r="AG121" s="424"/>
    </row>
    <row r="122" spans="1:435" s="37" customFormat="1" ht="68.25" customHeight="1">
      <c r="A122" s="331" t="s">
        <v>785</v>
      </c>
      <c r="B122" s="331">
        <v>43</v>
      </c>
      <c r="C122" s="334" t="s">
        <v>50</v>
      </c>
      <c r="D122" s="334" t="s">
        <v>774</v>
      </c>
      <c r="E122" s="334" t="s">
        <v>775</v>
      </c>
      <c r="F122" s="334" t="s">
        <v>776</v>
      </c>
      <c r="G122" s="334" t="s">
        <v>54</v>
      </c>
      <c r="H122" s="334" t="s">
        <v>123</v>
      </c>
      <c r="I122" s="331" t="s">
        <v>61</v>
      </c>
      <c r="J122" s="331" t="s">
        <v>60</v>
      </c>
      <c r="K122" s="334" t="s">
        <v>215</v>
      </c>
      <c r="L122" s="331" t="s">
        <v>95</v>
      </c>
      <c r="M122" s="331" t="s">
        <v>71</v>
      </c>
      <c r="N122" s="331" t="s">
        <v>87</v>
      </c>
      <c r="O122" s="331">
        <v>1</v>
      </c>
      <c r="P122" s="334" t="s">
        <v>777</v>
      </c>
      <c r="Q122" s="331" t="s">
        <v>63</v>
      </c>
      <c r="R122" s="331" t="s">
        <v>64</v>
      </c>
      <c r="S122" s="331" t="s">
        <v>65</v>
      </c>
      <c r="T122" s="331" t="s">
        <v>66</v>
      </c>
      <c r="U122" s="331" t="s">
        <v>65</v>
      </c>
      <c r="V122" s="331" t="s">
        <v>67</v>
      </c>
      <c r="W122" s="331" t="s">
        <v>206</v>
      </c>
      <c r="X122" s="331" t="s">
        <v>158</v>
      </c>
      <c r="Y122" s="331">
        <v>0.3</v>
      </c>
      <c r="Z122" s="331" t="s">
        <v>105</v>
      </c>
      <c r="AA122" s="331" t="s">
        <v>86</v>
      </c>
      <c r="AB122" s="331" t="s">
        <v>95</v>
      </c>
      <c r="AC122" s="331" t="s">
        <v>71</v>
      </c>
      <c r="AD122" s="331" t="s">
        <v>87</v>
      </c>
      <c r="AE122" s="331" t="s">
        <v>73</v>
      </c>
      <c r="AF122" s="428" t="s">
        <v>778</v>
      </c>
      <c r="AG122" s="428" t="s">
        <v>779</v>
      </c>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row>
    <row r="123" spans="1:435" s="37" customFormat="1" ht="9.75" customHeight="1">
      <c r="A123" s="332"/>
      <c r="B123" s="332"/>
      <c r="C123" s="335"/>
      <c r="D123" s="335"/>
      <c r="E123" s="335"/>
      <c r="F123" s="335"/>
      <c r="G123" s="335"/>
      <c r="H123" s="335"/>
      <c r="I123" s="332"/>
      <c r="J123" s="332"/>
      <c r="K123" s="335"/>
      <c r="L123" s="332"/>
      <c r="M123" s="332"/>
      <c r="N123" s="332"/>
      <c r="O123" s="332"/>
      <c r="P123" s="335">
        <v>0</v>
      </c>
      <c r="Q123" s="332">
        <v>0</v>
      </c>
      <c r="R123" s="332">
        <v>0</v>
      </c>
      <c r="S123" s="332" t="b">
        <v>0</v>
      </c>
      <c r="T123" s="332">
        <v>0</v>
      </c>
      <c r="U123" s="332" t="b">
        <v>0</v>
      </c>
      <c r="V123" s="332">
        <v>0</v>
      </c>
      <c r="W123" s="332">
        <v>0</v>
      </c>
      <c r="X123" s="332">
        <v>0</v>
      </c>
      <c r="Y123" s="332">
        <v>0</v>
      </c>
      <c r="Z123" s="332"/>
      <c r="AA123" s="332"/>
      <c r="AB123" s="332"/>
      <c r="AC123" s="332"/>
      <c r="AD123" s="332"/>
      <c r="AE123" s="332"/>
      <c r="AF123" s="429"/>
      <c r="AG123" s="429"/>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row>
    <row r="124" spans="1:435" s="37" customFormat="1" ht="15" customHeight="1">
      <c r="A124" s="333"/>
      <c r="B124" s="333"/>
      <c r="C124" s="336"/>
      <c r="D124" s="336"/>
      <c r="E124" s="336"/>
      <c r="F124" s="336"/>
      <c r="G124" s="336"/>
      <c r="H124" s="336"/>
      <c r="I124" s="333"/>
      <c r="J124" s="333"/>
      <c r="K124" s="336"/>
      <c r="L124" s="333"/>
      <c r="M124" s="333"/>
      <c r="N124" s="333"/>
      <c r="O124" s="333"/>
      <c r="P124" s="336">
        <v>0</v>
      </c>
      <c r="Q124" s="333">
        <v>0</v>
      </c>
      <c r="R124" s="333">
        <v>0</v>
      </c>
      <c r="S124" s="333" t="b">
        <v>0</v>
      </c>
      <c r="T124" s="333">
        <v>0</v>
      </c>
      <c r="U124" s="333" t="b">
        <v>0</v>
      </c>
      <c r="V124" s="333">
        <v>0</v>
      </c>
      <c r="W124" s="333">
        <v>0</v>
      </c>
      <c r="X124" s="333">
        <v>0</v>
      </c>
      <c r="Y124" s="333">
        <v>0</v>
      </c>
      <c r="Z124" s="333"/>
      <c r="AA124" s="333"/>
      <c r="AB124" s="333"/>
      <c r="AC124" s="333"/>
      <c r="AD124" s="333"/>
      <c r="AE124" s="333"/>
      <c r="AF124" s="430"/>
      <c r="AG124" s="430"/>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row>
    <row r="125" spans="1:435" s="37" customFormat="1" ht="66.75" customHeight="1">
      <c r="A125" s="163" t="s">
        <v>785</v>
      </c>
      <c r="B125" s="163">
        <v>44</v>
      </c>
      <c r="C125" s="164" t="s">
        <v>50</v>
      </c>
      <c r="D125" s="165" t="s">
        <v>780</v>
      </c>
      <c r="E125" s="165" t="s">
        <v>781</v>
      </c>
      <c r="F125" s="165" t="s">
        <v>782</v>
      </c>
      <c r="G125" s="164" t="s">
        <v>54</v>
      </c>
      <c r="H125" s="165" t="s">
        <v>112</v>
      </c>
      <c r="I125" s="163" t="s">
        <v>61</v>
      </c>
      <c r="J125" s="163" t="s">
        <v>60</v>
      </c>
      <c r="K125" s="165" t="s">
        <v>215</v>
      </c>
      <c r="L125" s="163" t="s">
        <v>95</v>
      </c>
      <c r="M125" s="163" t="s">
        <v>71</v>
      </c>
      <c r="N125" s="163" t="s">
        <v>87</v>
      </c>
      <c r="O125" s="163">
        <v>1</v>
      </c>
      <c r="P125" s="165" t="s">
        <v>783</v>
      </c>
      <c r="Q125" s="163" t="s">
        <v>63</v>
      </c>
      <c r="R125" s="163" t="s">
        <v>64</v>
      </c>
      <c r="S125" s="163" t="s">
        <v>65</v>
      </c>
      <c r="T125" s="163" t="s">
        <v>66</v>
      </c>
      <c r="U125" s="163" t="s">
        <v>65</v>
      </c>
      <c r="V125" s="163" t="s">
        <v>28</v>
      </c>
      <c r="W125" s="163">
        <v>0</v>
      </c>
      <c r="X125" s="163" t="s">
        <v>158</v>
      </c>
      <c r="Y125" s="166">
        <v>0.3</v>
      </c>
      <c r="Z125" s="167" t="s">
        <v>105</v>
      </c>
      <c r="AA125" s="163" t="s">
        <v>86</v>
      </c>
      <c r="AB125" s="163" t="s">
        <v>95</v>
      </c>
      <c r="AC125" s="163" t="s">
        <v>71</v>
      </c>
      <c r="AD125" s="163" t="s">
        <v>87</v>
      </c>
      <c r="AE125" s="163" t="s">
        <v>73</v>
      </c>
      <c r="AF125" s="168" t="s">
        <v>784</v>
      </c>
      <c r="AG125" s="169" t="s">
        <v>779</v>
      </c>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row>
    <row r="126" spans="1:435" ht="56.25" customHeight="1">
      <c r="A126" s="170" t="s">
        <v>834</v>
      </c>
      <c r="B126" s="170">
        <v>45</v>
      </c>
      <c r="C126" s="64" t="s">
        <v>92</v>
      </c>
      <c r="D126" s="171" t="s">
        <v>813</v>
      </c>
      <c r="E126" s="171" t="s">
        <v>814</v>
      </c>
      <c r="F126" s="171" t="s">
        <v>815</v>
      </c>
      <c r="G126" s="64" t="s">
        <v>54</v>
      </c>
      <c r="H126" s="171" t="s">
        <v>212</v>
      </c>
      <c r="I126" s="170" t="s">
        <v>70</v>
      </c>
      <c r="J126" s="170" t="s">
        <v>71</v>
      </c>
      <c r="K126" s="171" t="s">
        <v>101</v>
      </c>
      <c r="L126" s="170" t="s">
        <v>102</v>
      </c>
      <c r="M126" s="170" t="s">
        <v>57</v>
      </c>
      <c r="N126" s="170" t="s">
        <v>96</v>
      </c>
      <c r="O126" s="170">
        <v>1</v>
      </c>
      <c r="P126" s="171" t="s">
        <v>816</v>
      </c>
      <c r="Q126" s="170" t="s">
        <v>63</v>
      </c>
      <c r="R126" s="170" t="s">
        <v>77</v>
      </c>
      <c r="S126" s="170" t="s">
        <v>78</v>
      </c>
      <c r="T126" s="170" t="s">
        <v>66</v>
      </c>
      <c r="U126" s="170" t="s">
        <v>65</v>
      </c>
      <c r="V126" s="170" t="s">
        <v>67</v>
      </c>
      <c r="W126" s="170" t="s">
        <v>206</v>
      </c>
      <c r="X126" s="170" t="s">
        <v>158</v>
      </c>
      <c r="Y126" s="172">
        <v>0.4</v>
      </c>
      <c r="Z126" s="173" t="s">
        <v>70</v>
      </c>
      <c r="AA126" s="170" t="s">
        <v>71</v>
      </c>
      <c r="AB126" s="170" t="s">
        <v>102</v>
      </c>
      <c r="AC126" s="170" t="s">
        <v>57</v>
      </c>
      <c r="AD126" s="170" t="s">
        <v>56</v>
      </c>
      <c r="AE126" s="64" t="s">
        <v>197</v>
      </c>
      <c r="AF126" s="171" t="s">
        <v>817</v>
      </c>
      <c r="AG126" s="170" t="s">
        <v>834</v>
      </c>
    </row>
    <row r="127" spans="1:435" ht="48">
      <c r="A127" s="259" t="s">
        <v>834</v>
      </c>
      <c r="B127" s="259">
        <v>46</v>
      </c>
      <c r="C127" s="258" t="s">
        <v>92</v>
      </c>
      <c r="D127" s="261" t="s">
        <v>818</v>
      </c>
      <c r="E127" s="261" t="s">
        <v>819</v>
      </c>
      <c r="F127" s="261" t="s">
        <v>820</v>
      </c>
      <c r="G127" s="258" t="s">
        <v>54</v>
      </c>
      <c r="H127" s="261" t="s">
        <v>212</v>
      </c>
      <c r="I127" s="257" t="s">
        <v>70</v>
      </c>
      <c r="J127" s="257" t="s">
        <v>71</v>
      </c>
      <c r="K127" s="261" t="s">
        <v>101</v>
      </c>
      <c r="L127" s="257" t="s">
        <v>102</v>
      </c>
      <c r="M127" s="257" t="s">
        <v>57</v>
      </c>
      <c r="N127" s="257" t="s">
        <v>96</v>
      </c>
      <c r="O127" s="170">
        <v>1</v>
      </c>
      <c r="P127" s="171" t="s">
        <v>821</v>
      </c>
      <c r="Q127" s="170" t="s">
        <v>63</v>
      </c>
      <c r="R127" s="170" t="s">
        <v>64</v>
      </c>
      <c r="S127" s="170" t="s">
        <v>65</v>
      </c>
      <c r="T127" s="170" t="s">
        <v>66</v>
      </c>
      <c r="U127" s="170" t="s">
        <v>65</v>
      </c>
      <c r="V127" s="170" t="s">
        <v>67</v>
      </c>
      <c r="W127" s="170" t="s">
        <v>206</v>
      </c>
      <c r="X127" s="170" t="s">
        <v>158</v>
      </c>
      <c r="Y127" s="172">
        <v>0.3</v>
      </c>
      <c r="Z127" s="262" t="s">
        <v>70</v>
      </c>
      <c r="AA127" s="257" t="s">
        <v>71</v>
      </c>
      <c r="AB127" s="257" t="s">
        <v>102</v>
      </c>
      <c r="AC127" s="257" t="s">
        <v>57</v>
      </c>
      <c r="AD127" s="257" t="s">
        <v>56</v>
      </c>
      <c r="AE127" s="258" t="s">
        <v>197</v>
      </c>
      <c r="AF127" s="240" t="s">
        <v>817</v>
      </c>
      <c r="AG127" s="240" t="s">
        <v>834</v>
      </c>
    </row>
    <row r="128" spans="1:435" ht="44.25" customHeight="1">
      <c r="A128" s="260"/>
      <c r="B128" s="260"/>
      <c r="C128" s="258"/>
      <c r="D128" s="261"/>
      <c r="E128" s="261"/>
      <c r="F128" s="261"/>
      <c r="G128" s="258"/>
      <c r="H128" s="261"/>
      <c r="I128" s="257"/>
      <c r="J128" s="257"/>
      <c r="K128" s="261"/>
      <c r="L128" s="257"/>
      <c r="M128" s="257"/>
      <c r="N128" s="257"/>
      <c r="O128" s="170">
        <v>2</v>
      </c>
      <c r="P128" s="171" t="s">
        <v>822</v>
      </c>
      <c r="Q128" s="170" t="s">
        <v>63</v>
      </c>
      <c r="R128" s="170" t="s">
        <v>77</v>
      </c>
      <c r="S128" s="170" t="s">
        <v>78</v>
      </c>
      <c r="T128" s="170" t="s">
        <v>66</v>
      </c>
      <c r="U128" s="170" t="s">
        <v>65</v>
      </c>
      <c r="V128" s="170" t="s">
        <v>67</v>
      </c>
      <c r="W128" s="170" t="s">
        <v>206</v>
      </c>
      <c r="X128" s="170" t="s">
        <v>158</v>
      </c>
      <c r="Y128" s="172">
        <v>0.4</v>
      </c>
      <c r="Z128" s="262"/>
      <c r="AA128" s="257"/>
      <c r="AB128" s="257"/>
      <c r="AC128" s="257"/>
      <c r="AD128" s="257"/>
      <c r="AE128" s="258"/>
      <c r="AF128" s="241"/>
      <c r="AG128" s="241"/>
    </row>
    <row r="129" spans="1:33" ht="60">
      <c r="A129" s="259" t="s">
        <v>834</v>
      </c>
      <c r="B129" s="259">
        <v>47</v>
      </c>
      <c r="C129" s="258" t="s">
        <v>92</v>
      </c>
      <c r="D129" s="261" t="s">
        <v>823</v>
      </c>
      <c r="E129" s="261" t="s">
        <v>824</v>
      </c>
      <c r="F129" s="261" t="s">
        <v>825</v>
      </c>
      <c r="G129" s="258" t="s">
        <v>54</v>
      </c>
      <c r="H129" s="261" t="s">
        <v>55</v>
      </c>
      <c r="I129" s="257" t="s">
        <v>56</v>
      </c>
      <c r="J129" s="257" t="s">
        <v>57</v>
      </c>
      <c r="K129" s="261" t="s">
        <v>101</v>
      </c>
      <c r="L129" s="257" t="s">
        <v>102</v>
      </c>
      <c r="M129" s="257" t="s">
        <v>57</v>
      </c>
      <c r="N129" s="257" t="s">
        <v>87</v>
      </c>
      <c r="O129" s="170">
        <v>1</v>
      </c>
      <c r="P129" s="171" t="s">
        <v>826</v>
      </c>
      <c r="Q129" s="170" t="s">
        <v>63</v>
      </c>
      <c r="R129" s="170" t="s">
        <v>64</v>
      </c>
      <c r="S129" s="170" t="s">
        <v>65</v>
      </c>
      <c r="T129" s="170" t="s">
        <v>66</v>
      </c>
      <c r="U129" s="170" t="s">
        <v>65</v>
      </c>
      <c r="V129" s="170" t="s">
        <v>67</v>
      </c>
      <c r="W129" s="170" t="s">
        <v>206</v>
      </c>
      <c r="X129" s="170" t="s">
        <v>158</v>
      </c>
      <c r="Y129" s="172">
        <v>0.3</v>
      </c>
      <c r="Z129" s="262" t="s">
        <v>70</v>
      </c>
      <c r="AA129" s="257" t="s">
        <v>71</v>
      </c>
      <c r="AB129" s="257" t="s">
        <v>102</v>
      </c>
      <c r="AC129" s="257" t="s">
        <v>57</v>
      </c>
      <c r="AD129" s="257" t="s">
        <v>56</v>
      </c>
      <c r="AE129" s="258" t="s">
        <v>197</v>
      </c>
      <c r="AF129" s="240" t="s">
        <v>817</v>
      </c>
      <c r="AG129" s="240" t="s">
        <v>834</v>
      </c>
    </row>
    <row r="130" spans="1:33" ht="74.25" customHeight="1">
      <c r="A130" s="260"/>
      <c r="B130" s="260"/>
      <c r="C130" s="258"/>
      <c r="D130" s="261"/>
      <c r="E130" s="261"/>
      <c r="F130" s="261"/>
      <c r="G130" s="258"/>
      <c r="H130" s="261"/>
      <c r="I130" s="257"/>
      <c r="J130" s="257"/>
      <c r="K130" s="261"/>
      <c r="L130" s="257"/>
      <c r="M130" s="257"/>
      <c r="N130" s="257"/>
      <c r="O130" s="170">
        <v>2</v>
      </c>
      <c r="P130" s="171" t="s">
        <v>827</v>
      </c>
      <c r="Q130" s="170" t="s">
        <v>63</v>
      </c>
      <c r="R130" s="170" t="s">
        <v>77</v>
      </c>
      <c r="S130" s="170" t="s">
        <v>78</v>
      </c>
      <c r="T130" s="170" t="s">
        <v>66</v>
      </c>
      <c r="U130" s="170" t="s">
        <v>65</v>
      </c>
      <c r="V130" s="170" t="s">
        <v>67</v>
      </c>
      <c r="W130" s="170" t="s">
        <v>206</v>
      </c>
      <c r="X130" s="170" t="s">
        <v>158</v>
      </c>
      <c r="Y130" s="172">
        <v>0.4</v>
      </c>
      <c r="Z130" s="262"/>
      <c r="AA130" s="257"/>
      <c r="AB130" s="257"/>
      <c r="AC130" s="257"/>
      <c r="AD130" s="257"/>
      <c r="AE130" s="258"/>
      <c r="AF130" s="241"/>
      <c r="AG130" s="241"/>
    </row>
    <row r="131" spans="1:33" ht="60">
      <c r="A131" s="259" t="s">
        <v>834</v>
      </c>
      <c r="B131" s="259">
        <v>48</v>
      </c>
      <c r="C131" s="258" t="s">
        <v>107</v>
      </c>
      <c r="D131" s="261" t="s">
        <v>828</v>
      </c>
      <c r="E131" s="261" t="s">
        <v>829</v>
      </c>
      <c r="F131" s="261" t="s">
        <v>830</v>
      </c>
      <c r="G131" s="258" t="s">
        <v>54</v>
      </c>
      <c r="H131" s="261" t="s">
        <v>123</v>
      </c>
      <c r="I131" s="257" t="s">
        <v>61</v>
      </c>
      <c r="J131" s="257" t="s">
        <v>60</v>
      </c>
      <c r="K131" s="261" t="s">
        <v>106</v>
      </c>
      <c r="L131" s="257" t="s">
        <v>85</v>
      </c>
      <c r="M131" s="257" t="s">
        <v>86</v>
      </c>
      <c r="N131" s="257" t="s">
        <v>61</v>
      </c>
      <c r="O131" s="170">
        <v>1</v>
      </c>
      <c r="P131" s="171" t="s">
        <v>831</v>
      </c>
      <c r="Q131" s="170" t="s">
        <v>63</v>
      </c>
      <c r="R131" s="170" t="s">
        <v>77</v>
      </c>
      <c r="S131" s="170" t="s">
        <v>78</v>
      </c>
      <c r="T131" s="170" t="s">
        <v>66</v>
      </c>
      <c r="U131" s="170" t="s">
        <v>65</v>
      </c>
      <c r="V131" s="170" t="s">
        <v>67</v>
      </c>
      <c r="W131" s="170" t="s">
        <v>206</v>
      </c>
      <c r="X131" s="170" t="s">
        <v>158</v>
      </c>
      <c r="Y131" s="172">
        <v>0.4</v>
      </c>
      <c r="Z131" s="262" t="s">
        <v>56</v>
      </c>
      <c r="AA131" s="257" t="s">
        <v>57</v>
      </c>
      <c r="AB131" s="257" t="s">
        <v>85</v>
      </c>
      <c r="AC131" s="257" t="s">
        <v>86</v>
      </c>
      <c r="AD131" s="257" t="s">
        <v>87</v>
      </c>
      <c r="AE131" s="258" t="s">
        <v>73</v>
      </c>
      <c r="AF131" s="240" t="s">
        <v>832</v>
      </c>
      <c r="AG131" s="240" t="s">
        <v>1151</v>
      </c>
    </row>
    <row r="132" spans="1:33" ht="48">
      <c r="A132" s="260"/>
      <c r="B132" s="260"/>
      <c r="C132" s="258"/>
      <c r="D132" s="261"/>
      <c r="E132" s="261"/>
      <c r="F132" s="261"/>
      <c r="G132" s="258"/>
      <c r="H132" s="261"/>
      <c r="I132" s="257"/>
      <c r="J132" s="257"/>
      <c r="K132" s="261"/>
      <c r="L132" s="257"/>
      <c r="M132" s="257"/>
      <c r="N132" s="257"/>
      <c r="O132" s="170">
        <v>2</v>
      </c>
      <c r="P132" s="171" t="s">
        <v>833</v>
      </c>
      <c r="Q132" s="170" t="s">
        <v>63</v>
      </c>
      <c r="R132" s="170" t="s">
        <v>77</v>
      </c>
      <c r="S132" s="170" t="s">
        <v>78</v>
      </c>
      <c r="T132" s="170" t="s">
        <v>66</v>
      </c>
      <c r="U132" s="170" t="s">
        <v>65</v>
      </c>
      <c r="V132" s="170" t="s">
        <v>67</v>
      </c>
      <c r="W132" s="170" t="s">
        <v>68</v>
      </c>
      <c r="X132" s="170" t="s">
        <v>158</v>
      </c>
      <c r="Y132" s="172">
        <v>0.4</v>
      </c>
      <c r="Z132" s="262"/>
      <c r="AA132" s="257"/>
      <c r="AB132" s="257"/>
      <c r="AC132" s="257"/>
      <c r="AD132" s="257"/>
      <c r="AE132" s="258"/>
      <c r="AF132" s="241"/>
      <c r="AG132" s="241"/>
    </row>
    <row r="133" spans="1:33" ht="48">
      <c r="A133" s="255" t="s">
        <v>857</v>
      </c>
      <c r="B133" s="255">
        <v>49</v>
      </c>
      <c r="C133" s="253" t="s">
        <v>107</v>
      </c>
      <c r="D133" s="252" t="s">
        <v>835</v>
      </c>
      <c r="E133" s="252" t="s">
        <v>836</v>
      </c>
      <c r="F133" s="252" t="s">
        <v>837</v>
      </c>
      <c r="G133" s="253" t="s">
        <v>54</v>
      </c>
      <c r="H133" s="252" t="s">
        <v>55</v>
      </c>
      <c r="I133" s="251" t="s">
        <v>56</v>
      </c>
      <c r="J133" s="251" t="s">
        <v>57</v>
      </c>
      <c r="K133" s="252" t="s">
        <v>205</v>
      </c>
      <c r="L133" s="251" t="s">
        <v>59</v>
      </c>
      <c r="M133" s="251" t="s">
        <v>60</v>
      </c>
      <c r="N133" s="251" t="s">
        <v>61</v>
      </c>
      <c r="O133" s="175">
        <v>1</v>
      </c>
      <c r="P133" s="174" t="s">
        <v>838</v>
      </c>
      <c r="Q133" s="175" t="s">
        <v>63</v>
      </c>
      <c r="R133" s="175" t="s">
        <v>64</v>
      </c>
      <c r="S133" s="175" t="s">
        <v>65</v>
      </c>
      <c r="T133" s="175" t="s">
        <v>66</v>
      </c>
      <c r="U133" s="175" t="s">
        <v>65</v>
      </c>
      <c r="V133" s="175" t="s">
        <v>67</v>
      </c>
      <c r="W133" s="175" t="s">
        <v>68</v>
      </c>
      <c r="X133" s="175" t="s">
        <v>69</v>
      </c>
      <c r="Y133" s="176">
        <v>0.3</v>
      </c>
      <c r="Z133" s="254" t="s">
        <v>70</v>
      </c>
      <c r="AA133" s="251" t="s">
        <v>71</v>
      </c>
      <c r="AB133" s="251" t="s">
        <v>59</v>
      </c>
      <c r="AC133" s="251" t="s">
        <v>60</v>
      </c>
      <c r="AD133" s="251" t="s">
        <v>72</v>
      </c>
      <c r="AE133" s="253" t="s">
        <v>73</v>
      </c>
      <c r="AF133" s="177" t="s">
        <v>839</v>
      </c>
      <c r="AG133" s="178" t="s">
        <v>145</v>
      </c>
    </row>
    <row r="134" spans="1:33" ht="45" customHeight="1">
      <c r="A134" s="256"/>
      <c r="B134" s="256"/>
      <c r="C134" s="253"/>
      <c r="D134" s="252"/>
      <c r="E134" s="252"/>
      <c r="F134" s="252"/>
      <c r="G134" s="253"/>
      <c r="H134" s="252"/>
      <c r="I134" s="251"/>
      <c r="J134" s="251"/>
      <c r="K134" s="252"/>
      <c r="L134" s="251"/>
      <c r="M134" s="251"/>
      <c r="N134" s="251"/>
      <c r="O134" s="175">
        <v>2</v>
      </c>
      <c r="P134" s="174" t="s">
        <v>840</v>
      </c>
      <c r="Q134" s="175" t="s">
        <v>63</v>
      </c>
      <c r="R134" s="175" t="s">
        <v>77</v>
      </c>
      <c r="S134" s="175" t="s">
        <v>78</v>
      </c>
      <c r="T134" s="175" t="s">
        <v>66</v>
      </c>
      <c r="U134" s="175" t="s">
        <v>65</v>
      </c>
      <c r="V134" s="175" t="s">
        <v>67</v>
      </c>
      <c r="W134" s="175" t="s">
        <v>68</v>
      </c>
      <c r="X134" s="175" t="s">
        <v>69</v>
      </c>
      <c r="Y134" s="176">
        <v>0.4</v>
      </c>
      <c r="Z134" s="254"/>
      <c r="AA134" s="251"/>
      <c r="AB134" s="251"/>
      <c r="AC134" s="251"/>
      <c r="AD134" s="251"/>
      <c r="AE134" s="253"/>
      <c r="AF134" s="177" t="s">
        <v>841</v>
      </c>
      <c r="AG134" s="178" t="s">
        <v>842</v>
      </c>
    </row>
    <row r="135" spans="1:33" ht="48">
      <c r="A135" s="255" t="s">
        <v>857</v>
      </c>
      <c r="B135" s="255">
        <v>50</v>
      </c>
      <c r="C135" s="253" t="s">
        <v>107</v>
      </c>
      <c r="D135" s="252" t="s">
        <v>843</v>
      </c>
      <c r="E135" s="252" t="s">
        <v>844</v>
      </c>
      <c r="F135" s="252" t="s">
        <v>845</v>
      </c>
      <c r="G135" s="253" t="s">
        <v>54</v>
      </c>
      <c r="H135" s="252" t="s">
        <v>123</v>
      </c>
      <c r="I135" s="251" t="s">
        <v>61</v>
      </c>
      <c r="J135" s="251" t="s">
        <v>60</v>
      </c>
      <c r="K135" s="252" t="s">
        <v>94</v>
      </c>
      <c r="L135" s="251" t="s">
        <v>95</v>
      </c>
      <c r="M135" s="251" t="s">
        <v>71</v>
      </c>
      <c r="N135" s="251" t="s">
        <v>87</v>
      </c>
      <c r="O135" s="175">
        <v>1</v>
      </c>
      <c r="P135" s="174" t="s">
        <v>846</v>
      </c>
      <c r="Q135" s="175" t="s">
        <v>63</v>
      </c>
      <c r="R135" s="175" t="s">
        <v>77</v>
      </c>
      <c r="S135" s="175" t="s">
        <v>78</v>
      </c>
      <c r="T135" s="175" t="s">
        <v>66</v>
      </c>
      <c r="U135" s="175" t="s">
        <v>65</v>
      </c>
      <c r="V135" s="175" t="s">
        <v>67</v>
      </c>
      <c r="W135" s="175" t="s">
        <v>68</v>
      </c>
      <c r="X135" s="175" t="s">
        <v>69</v>
      </c>
      <c r="Y135" s="176">
        <v>0.4</v>
      </c>
      <c r="Z135" s="254" t="s">
        <v>56</v>
      </c>
      <c r="AA135" s="251" t="s">
        <v>57</v>
      </c>
      <c r="AB135" s="251" t="s">
        <v>95</v>
      </c>
      <c r="AC135" s="251" t="s">
        <v>71</v>
      </c>
      <c r="AD135" s="251" t="s">
        <v>56</v>
      </c>
      <c r="AE135" s="253" t="s">
        <v>73</v>
      </c>
      <c r="AF135" s="177" t="s">
        <v>847</v>
      </c>
      <c r="AG135" s="178" t="s">
        <v>842</v>
      </c>
    </row>
    <row r="136" spans="1:33" ht="48">
      <c r="A136" s="256"/>
      <c r="B136" s="256"/>
      <c r="C136" s="253"/>
      <c r="D136" s="252"/>
      <c r="E136" s="252"/>
      <c r="F136" s="252"/>
      <c r="G136" s="253"/>
      <c r="H136" s="252"/>
      <c r="I136" s="251"/>
      <c r="J136" s="251"/>
      <c r="K136" s="252"/>
      <c r="L136" s="251"/>
      <c r="M136" s="251"/>
      <c r="N136" s="251"/>
      <c r="O136" s="175">
        <v>2</v>
      </c>
      <c r="P136" s="174" t="s">
        <v>848</v>
      </c>
      <c r="Q136" s="175" t="s">
        <v>63</v>
      </c>
      <c r="R136" s="175" t="s">
        <v>77</v>
      </c>
      <c r="S136" s="175" t="s">
        <v>78</v>
      </c>
      <c r="T136" s="175" t="s">
        <v>66</v>
      </c>
      <c r="U136" s="175" t="s">
        <v>65</v>
      </c>
      <c r="V136" s="175" t="s">
        <v>67</v>
      </c>
      <c r="W136" s="175" t="s">
        <v>68</v>
      </c>
      <c r="X136" s="175" t="s">
        <v>69</v>
      </c>
      <c r="Y136" s="176">
        <v>0.4</v>
      </c>
      <c r="Z136" s="254"/>
      <c r="AA136" s="251"/>
      <c r="AB136" s="251"/>
      <c r="AC136" s="251"/>
      <c r="AD136" s="251"/>
      <c r="AE136" s="253"/>
      <c r="AF136" s="177" t="s">
        <v>849</v>
      </c>
      <c r="AG136" s="178" t="s">
        <v>145</v>
      </c>
    </row>
    <row r="137" spans="1:33" ht="64.5" customHeight="1">
      <c r="A137" s="255" t="s">
        <v>857</v>
      </c>
      <c r="B137" s="255">
        <v>51</v>
      </c>
      <c r="C137" s="253" t="s">
        <v>107</v>
      </c>
      <c r="D137" s="252" t="s">
        <v>850</v>
      </c>
      <c r="E137" s="252" t="s">
        <v>851</v>
      </c>
      <c r="F137" s="252" t="s">
        <v>852</v>
      </c>
      <c r="G137" s="253" t="s">
        <v>111</v>
      </c>
      <c r="H137" s="252" t="s">
        <v>123</v>
      </c>
      <c r="I137" s="251" t="s">
        <v>61</v>
      </c>
      <c r="J137" s="251" t="s">
        <v>60</v>
      </c>
      <c r="K137" s="252" t="s">
        <v>205</v>
      </c>
      <c r="L137" s="251" t="s">
        <v>59</v>
      </c>
      <c r="M137" s="251" t="s">
        <v>60</v>
      </c>
      <c r="N137" s="251" t="s">
        <v>61</v>
      </c>
      <c r="O137" s="175">
        <v>1</v>
      </c>
      <c r="P137" s="174" t="s">
        <v>853</v>
      </c>
      <c r="Q137" s="175" t="s">
        <v>63</v>
      </c>
      <c r="R137" s="175" t="s">
        <v>77</v>
      </c>
      <c r="S137" s="175" t="s">
        <v>78</v>
      </c>
      <c r="T137" s="175" t="s">
        <v>66</v>
      </c>
      <c r="U137" s="175" t="s">
        <v>65</v>
      </c>
      <c r="V137" s="175" t="s">
        <v>67</v>
      </c>
      <c r="W137" s="175" t="s">
        <v>68</v>
      </c>
      <c r="X137" s="175" t="s">
        <v>69</v>
      </c>
      <c r="Y137" s="176">
        <v>0.4</v>
      </c>
      <c r="Z137" s="254" t="s">
        <v>56</v>
      </c>
      <c r="AA137" s="251" t="s">
        <v>57</v>
      </c>
      <c r="AB137" s="251" t="s">
        <v>59</v>
      </c>
      <c r="AC137" s="251" t="s">
        <v>60</v>
      </c>
      <c r="AD137" s="251" t="s">
        <v>72</v>
      </c>
      <c r="AE137" s="253" t="s">
        <v>73</v>
      </c>
      <c r="AF137" s="177" t="s">
        <v>854</v>
      </c>
      <c r="AG137" s="178" t="s">
        <v>842</v>
      </c>
    </row>
    <row r="138" spans="1:33" ht="36">
      <c r="A138" s="256"/>
      <c r="B138" s="256"/>
      <c r="C138" s="253"/>
      <c r="D138" s="252"/>
      <c r="E138" s="252"/>
      <c r="F138" s="252"/>
      <c r="G138" s="253"/>
      <c r="H138" s="252"/>
      <c r="I138" s="251"/>
      <c r="J138" s="251"/>
      <c r="K138" s="252"/>
      <c r="L138" s="251"/>
      <c r="M138" s="251"/>
      <c r="N138" s="251"/>
      <c r="O138" s="175">
        <v>2</v>
      </c>
      <c r="P138" s="174" t="s">
        <v>855</v>
      </c>
      <c r="Q138" s="175" t="s">
        <v>63</v>
      </c>
      <c r="R138" s="175" t="s">
        <v>77</v>
      </c>
      <c r="S138" s="175" t="s">
        <v>78</v>
      </c>
      <c r="T138" s="175" t="s">
        <v>66</v>
      </c>
      <c r="U138" s="175" t="s">
        <v>65</v>
      </c>
      <c r="V138" s="175" t="s">
        <v>67</v>
      </c>
      <c r="W138" s="175" t="s">
        <v>68</v>
      </c>
      <c r="X138" s="175" t="s">
        <v>69</v>
      </c>
      <c r="Y138" s="176">
        <v>0.4</v>
      </c>
      <c r="Z138" s="254"/>
      <c r="AA138" s="251"/>
      <c r="AB138" s="251"/>
      <c r="AC138" s="251"/>
      <c r="AD138" s="251"/>
      <c r="AE138" s="253"/>
      <c r="AF138" s="177" t="s">
        <v>856</v>
      </c>
      <c r="AG138" s="178" t="s">
        <v>145</v>
      </c>
    </row>
    <row r="139" spans="1:33" ht="60">
      <c r="A139" s="234" t="s">
        <v>887</v>
      </c>
      <c r="B139" s="234">
        <v>52</v>
      </c>
      <c r="C139" s="249" t="s">
        <v>107</v>
      </c>
      <c r="D139" s="248" t="s">
        <v>858</v>
      </c>
      <c r="E139" s="248" t="s">
        <v>859</v>
      </c>
      <c r="F139" s="248" t="s">
        <v>860</v>
      </c>
      <c r="G139" s="249" t="s">
        <v>54</v>
      </c>
      <c r="H139" s="248" t="s">
        <v>104</v>
      </c>
      <c r="I139" s="246" t="s">
        <v>105</v>
      </c>
      <c r="J139" s="246" t="s">
        <v>86</v>
      </c>
      <c r="K139" s="248" t="s">
        <v>209</v>
      </c>
      <c r="L139" s="246" t="s">
        <v>85</v>
      </c>
      <c r="M139" s="246" t="s">
        <v>86</v>
      </c>
      <c r="N139" s="246" t="s">
        <v>87</v>
      </c>
      <c r="O139" s="104">
        <v>1</v>
      </c>
      <c r="P139" s="179" t="s">
        <v>861</v>
      </c>
      <c r="Q139" s="104" t="s">
        <v>63</v>
      </c>
      <c r="R139" s="104" t="s">
        <v>77</v>
      </c>
      <c r="S139" s="104" t="s">
        <v>78</v>
      </c>
      <c r="T139" s="104" t="s">
        <v>66</v>
      </c>
      <c r="U139" s="104" t="s">
        <v>65</v>
      </c>
      <c r="V139" s="104" t="s">
        <v>67</v>
      </c>
      <c r="W139" s="104" t="s">
        <v>68</v>
      </c>
      <c r="X139" s="104" t="s">
        <v>158</v>
      </c>
      <c r="Y139" s="107">
        <v>0.4</v>
      </c>
      <c r="Z139" s="250" t="s">
        <v>56</v>
      </c>
      <c r="AA139" s="246" t="s">
        <v>57</v>
      </c>
      <c r="AB139" s="246" t="s">
        <v>85</v>
      </c>
      <c r="AC139" s="246" t="s">
        <v>86</v>
      </c>
      <c r="AD139" s="246" t="s">
        <v>87</v>
      </c>
      <c r="AE139" s="249" t="s">
        <v>73</v>
      </c>
      <c r="AF139" s="179" t="s">
        <v>862</v>
      </c>
      <c r="AG139" s="105" t="s">
        <v>863</v>
      </c>
    </row>
    <row r="140" spans="1:33" ht="72">
      <c r="A140" s="236"/>
      <c r="B140" s="236"/>
      <c r="C140" s="249"/>
      <c r="D140" s="248"/>
      <c r="E140" s="248"/>
      <c r="F140" s="248"/>
      <c r="G140" s="249"/>
      <c r="H140" s="248"/>
      <c r="I140" s="246"/>
      <c r="J140" s="246"/>
      <c r="K140" s="248"/>
      <c r="L140" s="246"/>
      <c r="M140" s="246"/>
      <c r="N140" s="246"/>
      <c r="O140" s="104">
        <v>2</v>
      </c>
      <c r="P140" s="179" t="s">
        <v>864</v>
      </c>
      <c r="Q140" s="104" t="s">
        <v>63</v>
      </c>
      <c r="R140" s="104" t="s">
        <v>77</v>
      </c>
      <c r="S140" s="104" t="s">
        <v>78</v>
      </c>
      <c r="T140" s="104" t="s">
        <v>66</v>
      </c>
      <c r="U140" s="104" t="s">
        <v>65</v>
      </c>
      <c r="V140" s="104" t="s">
        <v>67</v>
      </c>
      <c r="W140" s="104" t="s">
        <v>68</v>
      </c>
      <c r="X140" s="104" t="s">
        <v>69</v>
      </c>
      <c r="Y140" s="107">
        <v>0.4</v>
      </c>
      <c r="Z140" s="250"/>
      <c r="AA140" s="246"/>
      <c r="AB140" s="246"/>
      <c r="AC140" s="246"/>
      <c r="AD140" s="246"/>
      <c r="AE140" s="249"/>
      <c r="AF140" s="111" t="s">
        <v>865</v>
      </c>
      <c r="AG140" s="105" t="s">
        <v>866</v>
      </c>
    </row>
    <row r="141" spans="1:33" ht="105" customHeight="1">
      <c r="A141" s="234" t="s">
        <v>887</v>
      </c>
      <c r="B141" s="234">
        <v>53</v>
      </c>
      <c r="C141" s="249" t="s">
        <v>107</v>
      </c>
      <c r="D141" s="248" t="s">
        <v>867</v>
      </c>
      <c r="E141" s="248" t="s">
        <v>868</v>
      </c>
      <c r="F141" s="248" t="s">
        <v>869</v>
      </c>
      <c r="G141" s="249" t="s">
        <v>54</v>
      </c>
      <c r="H141" s="248" t="s">
        <v>104</v>
      </c>
      <c r="I141" s="246" t="s">
        <v>105</v>
      </c>
      <c r="J141" s="246" t="s">
        <v>86</v>
      </c>
      <c r="K141" s="248" t="s">
        <v>58</v>
      </c>
      <c r="L141" s="246" t="s">
        <v>59</v>
      </c>
      <c r="M141" s="246" t="s">
        <v>60</v>
      </c>
      <c r="N141" s="246" t="s">
        <v>61</v>
      </c>
      <c r="O141" s="104">
        <v>1</v>
      </c>
      <c r="P141" s="179" t="s">
        <v>870</v>
      </c>
      <c r="Q141" s="104" t="s">
        <v>63</v>
      </c>
      <c r="R141" s="104" t="s">
        <v>64</v>
      </c>
      <c r="S141" s="104" t="s">
        <v>65</v>
      </c>
      <c r="T141" s="104" t="s">
        <v>66</v>
      </c>
      <c r="U141" s="104" t="s">
        <v>65</v>
      </c>
      <c r="V141" s="104" t="s">
        <v>67</v>
      </c>
      <c r="W141" s="104" t="s">
        <v>206</v>
      </c>
      <c r="X141" s="104" t="s">
        <v>158</v>
      </c>
      <c r="Y141" s="107">
        <v>0.3</v>
      </c>
      <c r="Z141" s="250" t="s">
        <v>70</v>
      </c>
      <c r="AA141" s="246" t="s">
        <v>71</v>
      </c>
      <c r="AB141" s="246" t="s">
        <v>59</v>
      </c>
      <c r="AC141" s="246" t="s">
        <v>60</v>
      </c>
      <c r="AD141" s="246" t="s">
        <v>72</v>
      </c>
      <c r="AE141" s="249" t="s">
        <v>73</v>
      </c>
      <c r="AF141" s="111" t="s">
        <v>871</v>
      </c>
      <c r="AG141" s="105" t="s">
        <v>872</v>
      </c>
    </row>
    <row r="142" spans="1:33" ht="72">
      <c r="A142" s="235"/>
      <c r="B142" s="235"/>
      <c r="C142" s="249"/>
      <c r="D142" s="248"/>
      <c r="E142" s="248"/>
      <c r="F142" s="248"/>
      <c r="G142" s="249"/>
      <c r="H142" s="248"/>
      <c r="I142" s="246"/>
      <c r="J142" s="246"/>
      <c r="K142" s="248"/>
      <c r="L142" s="246"/>
      <c r="M142" s="246"/>
      <c r="N142" s="246"/>
      <c r="O142" s="104">
        <v>2</v>
      </c>
      <c r="P142" s="179" t="s">
        <v>873</v>
      </c>
      <c r="Q142" s="104" t="s">
        <v>63</v>
      </c>
      <c r="R142" s="104" t="s">
        <v>64</v>
      </c>
      <c r="S142" s="104" t="s">
        <v>65</v>
      </c>
      <c r="T142" s="104" t="s">
        <v>66</v>
      </c>
      <c r="U142" s="104" t="s">
        <v>65</v>
      </c>
      <c r="V142" s="104" t="s">
        <v>67</v>
      </c>
      <c r="W142" s="104" t="s">
        <v>206</v>
      </c>
      <c r="X142" s="104" t="s">
        <v>158</v>
      </c>
      <c r="Y142" s="107">
        <v>0.3</v>
      </c>
      <c r="Z142" s="250"/>
      <c r="AA142" s="246"/>
      <c r="AB142" s="246"/>
      <c r="AC142" s="246"/>
      <c r="AD142" s="246"/>
      <c r="AE142" s="249"/>
      <c r="AF142" s="111" t="s">
        <v>874</v>
      </c>
      <c r="AG142" s="105" t="s">
        <v>875</v>
      </c>
    </row>
    <row r="143" spans="1:33" ht="85.5" customHeight="1">
      <c r="A143" s="236"/>
      <c r="B143" s="236"/>
      <c r="C143" s="249"/>
      <c r="D143" s="248"/>
      <c r="E143" s="248"/>
      <c r="F143" s="248"/>
      <c r="G143" s="249"/>
      <c r="H143" s="248"/>
      <c r="I143" s="246"/>
      <c r="J143" s="246"/>
      <c r="K143" s="248"/>
      <c r="L143" s="246"/>
      <c r="M143" s="246"/>
      <c r="N143" s="246"/>
      <c r="O143" s="104">
        <v>3</v>
      </c>
      <c r="P143" s="179" t="s">
        <v>876</v>
      </c>
      <c r="Q143" s="104" t="s">
        <v>63</v>
      </c>
      <c r="R143" s="104" t="s">
        <v>77</v>
      </c>
      <c r="S143" s="104" t="s">
        <v>78</v>
      </c>
      <c r="T143" s="104" t="s">
        <v>66</v>
      </c>
      <c r="U143" s="104" t="s">
        <v>65</v>
      </c>
      <c r="V143" s="104" t="s">
        <v>67</v>
      </c>
      <c r="W143" s="104" t="s">
        <v>68</v>
      </c>
      <c r="X143" s="104" t="s">
        <v>69</v>
      </c>
      <c r="Y143" s="107">
        <v>0.4</v>
      </c>
      <c r="Z143" s="250"/>
      <c r="AA143" s="246"/>
      <c r="AB143" s="246"/>
      <c r="AC143" s="246"/>
      <c r="AD143" s="246"/>
      <c r="AE143" s="249"/>
      <c r="AF143" s="111" t="s">
        <v>877</v>
      </c>
      <c r="AG143" s="105" t="s">
        <v>872</v>
      </c>
    </row>
    <row r="144" spans="1:33" ht="72">
      <c r="A144" s="234" t="s">
        <v>887</v>
      </c>
      <c r="B144" s="234">
        <v>54</v>
      </c>
      <c r="C144" s="249" t="s">
        <v>878</v>
      </c>
      <c r="D144" s="247" t="s">
        <v>793</v>
      </c>
      <c r="E144" s="247" t="s">
        <v>794</v>
      </c>
      <c r="F144" s="247" t="s">
        <v>799</v>
      </c>
      <c r="G144" s="246" t="s">
        <v>262</v>
      </c>
      <c r="H144" s="247" t="s">
        <v>263</v>
      </c>
      <c r="I144" s="246" t="s">
        <v>70</v>
      </c>
      <c r="J144" s="246" t="s">
        <v>71</v>
      </c>
      <c r="K144" s="110" t="s">
        <v>878</v>
      </c>
      <c r="L144" s="246" t="s">
        <v>59</v>
      </c>
      <c r="M144" s="246" t="s">
        <v>60</v>
      </c>
      <c r="N144" s="246" t="s">
        <v>61</v>
      </c>
      <c r="O144" s="104">
        <v>1</v>
      </c>
      <c r="P144" s="180" t="s">
        <v>795</v>
      </c>
      <c r="Q144" s="104" t="s">
        <v>63</v>
      </c>
      <c r="R144" s="104" t="s">
        <v>77</v>
      </c>
      <c r="S144" s="104" t="s">
        <v>78</v>
      </c>
      <c r="T144" s="104" t="s">
        <v>66</v>
      </c>
      <c r="U144" s="104" t="s">
        <v>65</v>
      </c>
      <c r="V144" s="104" t="s">
        <v>91</v>
      </c>
      <c r="W144" s="104" t="s">
        <v>68</v>
      </c>
      <c r="X144" s="104" t="s">
        <v>69</v>
      </c>
      <c r="Y144" s="107">
        <v>0.4</v>
      </c>
      <c r="Z144" s="250" t="s">
        <v>70</v>
      </c>
      <c r="AA144" s="246" t="s">
        <v>71</v>
      </c>
      <c r="AB144" s="246" t="s">
        <v>59</v>
      </c>
      <c r="AC144" s="246" t="s">
        <v>60</v>
      </c>
      <c r="AD144" s="246" t="s">
        <v>72</v>
      </c>
      <c r="AE144" s="246" t="s">
        <v>73</v>
      </c>
      <c r="AF144" s="237" t="s">
        <v>939</v>
      </c>
      <c r="AG144" s="237" t="s">
        <v>797</v>
      </c>
    </row>
    <row r="145" spans="1:33" ht="48">
      <c r="A145" s="236"/>
      <c r="B145" s="236"/>
      <c r="C145" s="249"/>
      <c r="D145" s="247"/>
      <c r="E145" s="247"/>
      <c r="F145" s="247"/>
      <c r="G145" s="246"/>
      <c r="H145" s="247"/>
      <c r="I145" s="246"/>
      <c r="J145" s="246"/>
      <c r="K145" s="179"/>
      <c r="L145" s="246"/>
      <c r="M145" s="246"/>
      <c r="N145" s="246"/>
      <c r="O145" s="104">
        <v>2</v>
      </c>
      <c r="P145" s="180" t="s">
        <v>798</v>
      </c>
      <c r="Q145" s="104" t="s">
        <v>63</v>
      </c>
      <c r="R145" s="104" t="s">
        <v>77</v>
      </c>
      <c r="S145" s="104" t="s">
        <v>78</v>
      </c>
      <c r="T145" s="104" t="s">
        <v>66</v>
      </c>
      <c r="U145" s="104" t="s">
        <v>65</v>
      </c>
      <c r="V145" s="104" t="s">
        <v>91</v>
      </c>
      <c r="W145" s="104" t="s">
        <v>68</v>
      </c>
      <c r="X145" s="104" t="s">
        <v>69</v>
      </c>
      <c r="Y145" s="107">
        <v>0.4</v>
      </c>
      <c r="Z145" s="250"/>
      <c r="AA145" s="246"/>
      <c r="AB145" s="246"/>
      <c r="AC145" s="246"/>
      <c r="AD145" s="246"/>
      <c r="AE145" s="246"/>
      <c r="AF145" s="238"/>
      <c r="AG145" s="238"/>
    </row>
    <row r="146" spans="1:33" ht="72">
      <c r="A146" s="234" t="s">
        <v>887</v>
      </c>
      <c r="B146" s="234">
        <v>55</v>
      </c>
      <c r="C146" s="249" t="s">
        <v>92</v>
      </c>
      <c r="D146" s="247" t="s">
        <v>879</v>
      </c>
      <c r="E146" s="247" t="s">
        <v>880</v>
      </c>
      <c r="F146" s="248" t="s">
        <v>881</v>
      </c>
      <c r="G146" s="231" t="s">
        <v>882</v>
      </c>
      <c r="H146" s="248" t="s">
        <v>365</v>
      </c>
      <c r="I146" s="246" t="s">
        <v>70</v>
      </c>
      <c r="J146" s="246" t="s">
        <v>71</v>
      </c>
      <c r="K146" s="249" t="s">
        <v>205</v>
      </c>
      <c r="L146" s="246" t="s">
        <v>59</v>
      </c>
      <c r="M146" s="246" t="s">
        <v>60</v>
      </c>
      <c r="N146" s="246" t="s">
        <v>61</v>
      </c>
      <c r="O146" s="104">
        <v>1</v>
      </c>
      <c r="P146" s="179" t="s">
        <v>883</v>
      </c>
      <c r="Q146" s="104" t="s">
        <v>63</v>
      </c>
      <c r="R146" s="104" t="s">
        <v>77</v>
      </c>
      <c r="S146" s="104" t="s">
        <v>78</v>
      </c>
      <c r="T146" s="104" t="s">
        <v>66</v>
      </c>
      <c r="U146" s="104" t="s">
        <v>65</v>
      </c>
      <c r="V146" s="104" t="s">
        <v>91</v>
      </c>
      <c r="W146" s="104" t="s">
        <v>206</v>
      </c>
      <c r="X146" s="104" t="s">
        <v>69</v>
      </c>
      <c r="Y146" s="107">
        <v>0.4</v>
      </c>
      <c r="Z146" s="250" t="s">
        <v>70</v>
      </c>
      <c r="AA146" s="246" t="s">
        <v>71</v>
      </c>
      <c r="AB146" s="246" t="s">
        <v>85</v>
      </c>
      <c r="AC146" s="246" t="s">
        <v>86</v>
      </c>
      <c r="AD146" s="246" t="s">
        <v>87</v>
      </c>
      <c r="AE146" s="246" t="s">
        <v>73</v>
      </c>
      <c r="AF146" s="231" t="s">
        <v>884</v>
      </c>
      <c r="AG146" s="234" t="s">
        <v>614</v>
      </c>
    </row>
    <row r="147" spans="1:33" ht="51" customHeight="1">
      <c r="A147" s="235"/>
      <c r="B147" s="235"/>
      <c r="C147" s="249"/>
      <c r="D147" s="247"/>
      <c r="E147" s="247"/>
      <c r="F147" s="248"/>
      <c r="G147" s="232"/>
      <c r="H147" s="248"/>
      <c r="I147" s="246"/>
      <c r="J147" s="246"/>
      <c r="K147" s="249"/>
      <c r="L147" s="246"/>
      <c r="M147" s="246"/>
      <c r="N147" s="246"/>
      <c r="O147" s="104">
        <v>2</v>
      </c>
      <c r="P147" s="179" t="s">
        <v>885</v>
      </c>
      <c r="Q147" s="104" t="s">
        <v>6</v>
      </c>
      <c r="R147" s="104" t="s">
        <v>77</v>
      </c>
      <c r="S147" s="104" t="s">
        <v>78</v>
      </c>
      <c r="T147" s="104" t="s">
        <v>66</v>
      </c>
      <c r="U147" s="104" t="s">
        <v>65</v>
      </c>
      <c r="V147" s="104" t="s">
        <v>67</v>
      </c>
      <c r="W147" s="104" t="s">
        <v>68</v>
      </c>
      <c r="X147" s="104" t="s">
        <v>69</v>
      </c>
      <c r="Y147" s="107">
        <v>0.4</v>
      </c>
      <c r="Z147" s="250"/>
      <c r="AA147" s="246"/>
      <c r="AB147" s="246"/>
      <c r="AC147" s="246"/>
      <c r="AD147" s="246"/>
      <c r="AE147" s="246"/>
      <c r="AF147" s="232"/>
      <c r="AG147" s="235"/>
    </row>
    <row r="148" spans="1:33" ht="17.25" customHeight="1">
      <c r="A148" s="236"/>
      <c r="B148" s="236"/>
      <c r="C148" s="249"/>
      <c r="D148" s="247"/>
      <c r="E148" s="247"/>
      <c r="F148" s="248"/>
      <c r="G148" s="233"/>
      <c r="H148" s="248"/>
      <c r="I148" s="246"/>
      <c r="J148" s="246"/>
      <c r="K148" s="249"/>
      <c r="L148" s="246"/>
      <c r="M148" s="246"/>
      <c r="N148" s="246"/>
      <c r="O148" s="104">
        <v>3</v>
      </c>
      <c r="P148" s="179" t="s">
        <v>886</v>
      </c>
      <c r="Q148" s="104" t="s">
        <v>63</v>
      </c>
      <c r="R148" s="104" t="s">
        <v>77</v>
      </c>
      <c r="S148" s="104" t="s">
        <v>78</v>
      </c>
      <c r="T148" s="104" t="s">
        <v>66</v>
      </c>
      <c r="U148" s="104" t="s">
        <v>65</v>
      </c>
      <c r="V148" s="104" t="s">
        <v>91</v>
      </c>
      <c r="W148" s="104" t="s">
        <v>68</v>
      </c>
      <c r="X148" s="104" t="s">
        <v>69</v>
      </c>
      <c r="Y148" s="107">
        <v>0.4</v>
      </c>
      <c r="Z148" s="250"/>
      <c r="AA148" s="246"/>
      <c r="AB148" s="246"/>
      <c r="AC148" s="246"/>
      <c r="AD148" s="246"/>
      <c r="AE148" s="246"/>
      <c r="AF148" s="233"/>
      <c r="AG148" s="236"/>
    </row>
    <row r="149" spans="1:33" ht="36">
      <c r="A149" s="436" t="s">
        <v>680</v>
      </c>
      <c r="B149" s="437">
        <v>56</v>
      </c>
      <c r="C149" s="431" t="s">
        <v>50</v>
      </c>
      <c r="D149" s="431" t="s">
        <v>681</v>
      </c>
      <c r="E149" s="431" t="s">
        <v>681</v>
      </c>
      <c r="F149" s="431" t="s">
        <v>682</v>
      </c>
      <c r="G149" s="431" t="s">
        <v>111</v>
      </c>
      <c r="H149" s="439" t="s">
        <v>55</v>
      </c>
      <c r="I149" s="433" t="s">
        <v>56</v>
      </c>
      <c r="J149" s="442">
        <v>0.4</v>
      </c>
      <c r="K149" s="431" t="s">
        <v>58</v>
      </c>
      <c r="L149" s="433" t="s">
        <v>59</v>
      </c>
      <c r="M149" s="433" t="s">
        <v>60</v>
      </c>
      <c r="N149" s="433" t="s">
        <v>61</v>
      </c>
      <c r="O149" s="433">
        <v>1</v>
      </c>
      <c r="P149" s="431" t="s">
        <v>944</v>
      </c>
      <c r="Q149" s="182" t="s">
        <v>63</v>
      </c>
      <c r="R149" s="182" t="s">
        <v>77</v>
      </c>
      <c r="S149" s="184">
        <v>0.25</v>
      </c>
      <c r="T149" s="182" t="s">
        <v>66</v>
      </c>
      <c r="U149" s="184">
        <v>0.15</v>
      </c>
      <c r="V149" s="182" t="s">
        <v>683</v>
      </c>
      <c r="W149" s="182" t="s">
        <v>68</v>
      </c>
      <c r="X149" s="182" t="s">
        <v>69</v>
      </c>
      <c r="Y149" s="183">
        <v>0.25</v>
      </c>
      <c r="Z149" s="185" t="s">
        <v>684</v>
      </c>
      <c r="AA149" s="184">
        <v>0.6</v>
      </c>
      <c r="AB149" s="182" t="s">
        <v>685</v>
      </c>
      <c r="AC149" s="184">
        <v>0.8</v>
      </c>
      <c r="AD149" s="182" t="s">
        <v>72</v>
      </c>
      <c r="AE149" s="56" t="s">
        <v>686</v>
      </c>
      <c r="AF149" s="186" t="s">
        <v>945</v>
      </c>
      <c r="AG149" s="186" t="s">
        <v>946</v>
      </c>
    </row>
    <row r="150" spans="1:33" ht="24">
      <c r="A150" s="436"/>
      <c r="B150" s="437"/>
      <c r="C150" s="432"/>
      <c r="D150" s="432"/>
      <c r="E150" s="432"/>
      <c r="F150" s="432"/>
      <c r="G150" s="432"/>
      <c r="H150" s="440"/>
      <c r="I150" s="434"/>
      <c r="J150" s="443"/>
      <c r="K150" s="432"/>
      <c r="L150" s="434"/>
      <c r="M150" s="434"/>
      <c r="N150" s="434"/>
      <c r="O150" s="434"/>
      <c r="P150" s="432"/>
      <c r="Q150" s="182" t="s">
        <v>63</v>
      </c>
      <c r="R150" s="182" t="s">
        <v>77</v>
      </c>
      <c r="S150" s="184">
        <v>0.25</v>
      </c>
      <c r="T150" s="182" t="s">
        <v>66</v>
      </c>
      <c r="U150" s="184">
        <v>0.15</v>
      </c>
      <c r="V150" s="182" t="s">
        <v>683</v>
      </c>
      <c r="W150" s="182" t="s">
        <v>68</v>
      </c>
      <c r="X150" s="182" t="s">
        <v>69</v>
      </c>
      <c r="Y150" s="183">
        <v>0.25</v>
      </c>
      <c r="Z150" s="185" t="s">
        <v>684</v>
      </c>
      <c r="AA150" s="184">
        <v>0.6</v>
      </c>
      <c r="AB150" s="182" t="s">
        <v>685</v>
      </c>
      <c r="AC150" s="184">
        <v>0.8</v>
      </c>
      <c r="AD150" s="182" t="s">
        <v>72</v>
      </c>
      <c r="AE150" s="56" t="s">
        <v>686</v>
      </c>
      <c r="AF150" s="186" t="s">
        <v>947</v>
      </c>
      <c r="AG150" s="186" t="s">
        <v>948</v>
      </c>
    </row>
    <row r="151" spans="1:33" ht="37.5" customHeight="1">
      <c r="A151" s="436"/>
      <c r="B151" s="437"/>
      <c r="C151" s="438"/>
      <c r="D151" s="438"/>
      <c r="E151" s="438"/>
      <c r="F151" s="438"/>
      <c r="G151" s="438"/>
      <c r="H151" s="441"/>
      <c r="I151" s="435"/>
      <c r="J151" s="444"/>
      <c r="K151" s="438"/>
      <c r="L151" s="435"/>
      <c r="M151" s="435"/>
      <c r="N151" s="435"/>
      <c r="O151" s="435"/>
      <c r="P151" s="438"/>
      <c r="Q151" s="182" t="s">
        <v>63</v>
      </c>
      <c r="R151" s="182" t="s">
        <v>77</v>
      </c>
      <c r="S151" s="184">
        <v>0.25</v>
      </c>
      <c r="T151" s="182" t="s">
        <v>66</v>
      </c>
      <c r="U151" s="184">
        <v>0.15</v>
      </c>
      <c r="V151" s="182" t="s">
        <v>683</v>
      </c>
      <c r="W151" s="182" t="s">
        <v>68</v>
      </c>
      <c r="X151" s="182" t="s">
        <v>69</v>
      </c>
      <c r="Y151" s="183">
        <v>0.25</v>
      </c>
      <c r="Z151" s="185" t="s">
        <v>684</v>
      </c>
      <c r="AA151" s="184">
        <v>0.6</v>
      </c>
      <c r="AB151" s="182" t="s">
        <v>685</v>
      </c>
      <c r="AC151" s="184">
        <v>0.8</v>
      </c>
      <c r="AD151" s="182" t="s">
        <v>72</v>
      </c>
      <c r="AE151" s="56" t="s">
        <v>686</v>
      </c>
      <c r="AF151" s="186" t="s">
        <v>942</v>
      </c>
      <c r="AG151" s="186" t="s">
        <v>949</v>
      </c>
    </row>
    <row r="152" spans="1:33" ht="84">
      <c r="A152" s="58" t="s">
        <v>680</v>
      </c>
      <c r="B152" s="182">
        <v>57</v>
      </c>
      <c r="C152" s="57" t="s">
        <v>50</v>
      </c>
      <c r="D152" s="57" t="s">
        <v>952</v>
      </c>
      <c r="E152" s="57" t="s">
        <v>953</v>
      </c>
      <c r="F152" s="57" t="s">
        <v>954</v>
      </c>
      <c r="G152" s="57" t="s">
        <v>244</v>
      </c>
      <c r="H152" s="57" t="s">
        <v>104</v>
      </c>
      <c r="I152" s="183" t="s">
        <v>684</v>
      </c>
      <c r="J152" s="183">
        <v>0.6</v>
      </c>
      <c r="K152" s="57" t="s">
        <v>209</v>
      </c>
      <c r="L152" s="55" t="s">
        <v>85</v>
      </c>
      <c r="M152" s="183">
        <v>0.6</v>
      </c>
      <c r="N152" s="55" t="s">
        <v>87</v>
      </c>
      <c r="O152" s="55">
        <v>1</v>
      </c>
      <c r="P152" s="57" t="s">
        <v>950</v>
      </c>
      <c r="Q152" s="182" t="s">
        <v>63</v>
      </c>
      <c r="R152" s="182" t="s">
        <v>77</v>
      </c>
      <c r="S152" s="184">
        <v>0.25</v>
      </c>
      <c r="T152" s="182" t="s">
        <v>66</v>
      </c>
      <c r="U152" s="184">
        <v>0.15</v>
      </c>
      <c r="V152" s="182" t="s">
        <v>670</v>
      </c>
      <c r="W152" s="182" t="s">
        <v>68</v>
      </c>
      <c r="X152" s="182" t="s">
        <v>69</v>
      </c>
      <c r="Y152" s="183" t="s">
        <v>687</v>
      </c>
      <c r="Z152" s="185" t="s">
        <v>684</v>
      </c>
      <c r="AA152" s="184">
        <v>0.6</v>
      </c>
      <c r="AB152" s="182" t="s">
        <v>85</v>
      </c>
      <c r="AC152" s="184">
        <v>0.6</v>
      </c>
      <c r="AD152" s="182" t="s">
        <v>87</v>
      </c>
      <c r="AE152" s="57" t="s">
        <v>73</v>
      </c>
      <c r="AF152" s="56" t="s">
        <v>943</v>
      </c>
      <c r="AG152" s="186" t="s">
        <v>948</v>
      </c>
    </row>
    <row r="153" spans="1:33" ht="24">
      <c r="A153" s="431" t="s">
        <v>680</v>
      </c>
      <c r="B153" s="433">
        <v>58</v>
      </c>
      <c r="C153" s="431" t="s">
        <v>107</v>
      </c>
      <c r="D153" s="431" t="s">
        <v>689</v>
      </c>
      <c r="E153" s="431" t="s">
        <v>690</v>
      </c>
      <c r="F153" s="431" t="s">
        <v>691</v>
      </c>
      <c r="G153" s="431" t="s">
        <v>54</v>
      </c>
      <c r="H153" s="431" t="s">
        <v>212</v>
      </c>
      <c r="I153" s="433" t="s">
        <v>70</v>
      </c>
      <c r="J153" s="442">
        <v>0.6</v>
      </c>
      <c r="K153" s="431" t="s">
        <v>209</v>
      </c>
      <c r="L153" s="433" t="s">
        <v>85</v>
      </c>
      <c r="M153" s="433" t="s">
        <v>86</v>
      </c>
      <c r="N153" s="433" t="s">
        <v>236</v>
      </c>
      <c r="O153" s="182">
        <v>1</v>
      </c>
      <c r="P153" s="56" t="s">
        <v>692</v>
      </c>
      <c r="Q153" s="182" t="s">
        <v>63</v>
      </c>
      <c r="R153" s="182" t="s">
        <v>77</v>
      </c>
      <c r="S153" s="184">
        <v>0.25</v>
      </c>
      <c r="T153" s="182" t="s">
        <v>66</v>
      </c>
      <c r="U153" s="184">
        <v>0.15</v>
      </c>
      <c r="V153" s="182" t="s">
        <v>67</v>
      </c>
      <c r="W153" s="182" t="s">
        <v>68</v>
      </c>
      <c r="X153" s="182" t="s">
        <v>69</v>
      </c>
      <c r="Y153" s="183">
        <v>0.4</v>
      </c>
      <c r="Z153" s="445" t="s">
        <v>61</v>
      </c>
      <c r="AA153" s="442">
        <v>0.8</v>
      </c>
      <c r="AB153" s="433" t="s">
        <v>59</v>
      </c>
      <c r="AC153" s="442">
        <v>0.8</v>
      </c>
      <c r="AD153" s="433" t="s">
        <v>72</v>
      </c>
      <c r="AE153" s="431" t="s">
        <v>98</v>
      </c>
      <c r="AF153" s="186" t="s">
        <v>951</v>
      </c>
      <c r="AG153" s="186" t="s">
        <v>688</v>
      </c>
    </row>
    <row r="154" spans="1:33" ht="15" customHeight="1">
      <c r="A154" s="432"/>
      <c r="B154" s="434"/>
      <c r="C154" s="432"/>
      <c r="D154" s="432"/>
      <c r="E154" s="432"/>
      <c r="F154" s="432"/>
      <c r="G154" s="432"/>
      <c r="H154" s="432"/>
      <c r="I154" s="434"/>
      <c r="J154" s="443"/>
      <c r="K154" s="432"/>
      <c r="L154" s="434"/>
      <c r="M154" s="434"/>
      <c r="N154" s="434"/>
      <c r="O154" s="433">
        <v>2</v>
      </c>
      <c r="P154" s="431" t="s">
        <v>693</v>
      </c>
      <c r="Q154" s="433" t="s">
        <v>63</v>
      </c>
      <c r="R154" s="433" t="s">
        <v>77</v>
      </c>
      <c r="S154" s="433">
        <v>0.25</v>
      </c>
      <c r="T154" s="433" t="s">
        <v>66</v>
      </c>
      <c r="U154" s="433">
        <v>0.15</v>
      </c>
      <c r="V154" s="433" t="s">
        <v>670</v>
      </c>
      <c r="W154" s="433" t="s">
        <v>68</v>
      </c>
      <c r="X154" s="433" t="s">
        <v>69</v>
      </c>
      <c r="Y154" s="442">
        <v>0.4</v>
      </c>
      <c r="Z154" s="446"/>
      <c r="AA154" s="443"/>
      <c r="AB154" s="434"/>
      <c r="AC154" s="443"/>
      <c r="AD154" s="434"/>
      <c r="AE154" s="432"/>
      <c r="AF154" s="448" t="s">
        <v>695</v>
      </c>
      <c r="AG154" s="448" t="s">
        <v>688</v>
      </c>
    </row>
    <row r="155" spans="1:33" ht="33.75" customHeight="1">
      <c r="A155" s="438"/>
      <c r="B155" s="435"/>
      <c r="C155" s="438"/>
      <c r="D155" s="438"/>
      <c r="E155" s="438"/>
      <c r="F155" s="438"/>
      <c r="G155" s="438"/>
      <c r="H155" s="438"/>
      <c r="I155" s="435"/>
      <c r="J155" s="444"/>
      <c r="K155" s="438"/>
      <c r="L155" s="435"/>
      <c r="M155" s="435"/>
      <c r="N155" s="435"/>
      <c r="O155" s="435"/>
      <c r="P155" s="438">
        <v>0</v>
      </c>
      <c r="Q155" s="435">
        <v>0</v>
      </c>
      <c r="R155" s="435">
        <v>0</v>
      </c>
      <c r="S155" s="435" t="b">
        <v>0</v>
      </c>
      <c r="T155" s="435">
        <v>0</v>
      </c>
      <c r="U155" s="435" t="b">
        <v>0</v>
      </c>
      <c r="V155" s="435">
        <v>0</v>
      </c>
      <c r="W155" s="435">
        <v>0</v>
      </c>
      <c r="X155" s="435">
        <v>0</v>
      </c>
      <c r="Y155" s="444"/>
      <c r="Z155" s="447"/>
      <c r="AA155" s="444"/>
      <c r="AB155" s="435"/>
      <c r="AC155" s="444"/>
      <c r="AD155" s="435"/>
      <c r="AE155" s="438"/>
      <c r="AF155" s="449"/>
      <c r="AG155" s="449"/>
    </row>
    <row r="156" spans="1:33" ht="114.75" customHeight="1">
      <c r="A156" s="431" t="s">
        <v>680</v>
      </c>
      <c r="B156" s="433">
        <v>59</v>
      </c>
      <c r="C156" s="433" t="s">
        <v>50</v>
      </c>
      <c r="D156" s="431" t="s">
        <v>696</v>
      </c>
      <c r="E156" s="431" t="s">
        <v>955</v>
      </c>
      <c r="F156" s="431" t="s">
        <v>956</v>
      </c>
      <c r="G156" s="431" t="s">
        <v>54</v>
      </c>
      <c r="H156" s="431" t="s">
        <v>55</v>
      </c>
      <c r="I156" s="433" t="s">
        <v>56</v>
      </c>
      <c r="J156" s="433" t="s">
        <v>57</v>
      </c>
      <c r="K156" s="431" t="s">
        <v>209</v>
      </c>
      <c r="L156" s="433" t="s">
        <v>85</v>
      </c>
      <c r="M156" s="433" t="s">
        <v>86</v>
      </c>
      <c r="N156" s="433" t="s">
        <v>61</v>
      </c>
      <c r="O156" s="182">
        <v>1</v>
      </c>
      <c r="P156" s="56" t="s">
        <v>697</v>
      </c>
      <c r="Q156" s="182" t="s">
        <v>63</v>
      </c>
      <c r="R156" s="182" t="s">
        <v>77</v>
      </c>
      <c r="S156" s="184">
        <v>0.25</v>
      </c>
      <c r="T156" s="182" t="s">
        <v>66</v>
      </c>
      <c r="U156" s="184">
        <v>0.15</v>
      </c>
      <c r="V156" s="182" t="s">
        <v>670</v>
      </c>
      <c r="W156" s="182" t="s">
        <v>68</v>
      </c>
      <c r="X156" s="182" t="s">
        <v>69</v>
      </c>
      <c r="Y156" s="183">
        <v>0.4</v>
      </c>
      <c r="Z156" s="445" t="s">
        <v>684</v>
      </c>
      <c r="AA156" s="442">
        <v>0.6</v>
      </c>
      <c r="AB156" s="433" t="s">
        <v>85</v>
      </c>
      <c r="AC156" s="442">
        <v>0.6</v>
      </c>
      <c r="AD156" s="433" t="s">
        <v>87</v>
      </c>
      <c r="AE156" s="431" t="s">
        <v>73</v>
      </c>
      <c r="AF156" s="448" t="s">
        <v>801</v>
      </c>
      <c r="AG156" s="448" t="s">
        <v>804</v>
      </c>
    </row>
    <row r="157" spans="1:33" ht="15" customHeight="1">
      <c r="A157" s="432"/>
      <c r="B157" s="434"/>
      <c r="C157" s="434"/>
      <c r="D157" s="432"/>
      <c r="E157" s="432"/>
      <c r="F157" s="432"/>
      <c r="G157" s="432"/>
      <c r="H157" s="432"/>
      <c r="I157" s="434"/>
      <c r="J157" s="434"/>
      <c r="K157" s="432"/>
      <c r="L157" s="434"/>
      <c r="M157" s="434"/>
      <c r="N157" s="434"/>
      <c r="O157" s="433">
        <v>2</v>
      </c>
      <c r="P157" s="431" t="s">
        <v>698</v>
      </c>
      <c r="Q157" s="433" t="s">
        <v>63</v>
      </c>
      <c r="R157" s="433" t="s">
        <v>77</v>
      </c>
      <c r="S157" s="442">
        <v>0.25</v>
      </c>
      <c r="T157" s="433" t="s">
        <v>66</v>
      </c>
      <c r="U157" s="442">
        <v>0.15</v>
      </c>
      <c r="V157" s="433" t="s">
        <v>670</v>
      </c>
      <c r="W157" s="433" t="s">
        <v>68</v>
      </c>
      <c r="X157" s="433" t="s">
        <v>69</v>
      </c>
      <c r="Y157" s="442">
        <v>0.4</v>
      </c>
      <c r="Z157" s="446"/>
      <c r="AA157" s="443"/>
      <c r="AB157" s="434"/>
      <c r="AC157" s="443"/>
      <c r="AD157" s="434"/>
      <c r="AE157" s="432"/>
      <c r="AF157" s="450"/>
      <c r="AG157" s="450"/>
    </row>
    <row r="158" spans="1:33">
      <c r="A158" s="432"/>
      <c r="B158" s="435"/>
      <c r="C158" s="435"/>
      <c r="D158" s="438"/>
      <c r="E158" s="438"/>
      <c r="F158" s="438"/>
      <c r="G158" s="438"/>
      <c r="H158" s="438"/>
      <c r="I158" s="435"/>
      <c r="J158" s="435"/>
      <c r="K158" s="438"/>
      <c r="L158" s="435"/>
      <c r="M158" s="435"/>
      <c r="N158" s="435"/>
      <c r="O158" s="435"/>
      <c r="P158" s="438"/>
      <c r="Q158" s="435"/>
      <c r="R158" s="435"/>
      <c r="S158" s="444"/>
      <c r="T158" s="435"/>
      <c r="U158" s="444"/>
      <c r="V158" s="435"/>
      <c r="W158" s="435"/>
      <c r="X158" s="435"/>
      <c r="Y158" s="444"/>
      <c r="Z158" s="447"/>
      <c r="AA158" s="444"/>
      <c r="AB158" s="435"/>
      <c r="AC158" s="444"/>
      <c r="AD158" s="435"/>
      <c r="AE158" s="438"/>
      <c r="AF158" s="449"/>
      <c r="AG158" s="449"/>
    </row>
    <row r="159" spans="1:33" ht="24">
      <c r="A159" s="451" t="s">
        <v>812</v>
      </c>
      <c r="B159" s="287">
        <v>60</v>
      </c>
      <c r="C159" s="452" t="s">
        <v>107</v>
      </c>
      <c r="D159" s="452" t="s">
        <v>807</v>
      </c>
      <c r="E159" s="452" t="s">
        <v>758</v>
      </c>
      <c r="F159" s="453" t="s">
        <v>808</v>
      </c>
      <c r="G159" s="453" t="s">
        <v>54</v>
      </c>
      <c r="H159" s="453" t="s">
        <v>123</v>
      </c>
      <c r="I159" s="453" t="s">
        <v>803</v>
      </c>
      <c r="J159" s="453" t="str">
        <f>IF(I159="Muy baja","20%",IF(I159="Baja","40%",IF(I159="Media","60%",IF(I159="Alta","80%",IF(I159="Muy alta","100%")))))</f>
        <v>40%</v>
      </c>
      <c r="K159" s="453" t="s">
        <v>209</v>
      </c>
      <c r="L159" s="453" t="s">
        <v>85</v>
      </c>
      <c r="M159" s="453" t="str">
        <f>IF(L159="Leve","20%",IF(L159="Menor","40%",IF(L159="Moderado","60%",IF(L159="Mayor","80%",IF(L159="Catastrófico","100%")))))</f>
        <v>60%</v>
      </c>
      <c r="N159" s="453" t="s">
        <v>61</v>
      </c>
      <c r="O159" s="453">
        <v>1</v>
      </c>
      <c r="P159" s="453" t="s">
        <v>957</v>
      </c>
      <c r="Q159" s="453" t="s">
        <v>63</v>
      </c>
      <c r="R159" s="453" t="s">
        <v>77</v>
      </c>
      <c r="S159" s="453" t="str">
        <f>IF(R159="Detectivo","15%",IF(R159="Preventivo","25%",IF(R159="Correctivo","10%")))</f>
        <v>25%</v>
      </c>
      <c r="T159" s="453" t="s">
        <v>66</v>
      </c>
      <c r="U159" s="453" t="str">
        <f>IF(T159="Automático","25%",IF(T159="Manual","15%"))</f>
        <v>15%</v>
      </c>
      <c r="V159" s="453" t="s">
        <v>91</v>
      </c>
      <c r="W159" s="453" t="s">
        <v>68</v>
      </c>
      <c r="X159" s="453" t="s">
        <v>69</v>
      </c>
      <c r="Y159" s="454">
        <v>0.25</v>
      </c>
      <c r="Z159" s="453" t="s">
        <v>56</v>
      </c>
      <c r="AA159" s="454">
        <v>0.6</v>
      </c>
      <c r="AB159" s="453" t="s">
        <v>95</v>
      </c>
      <c r="AC159" s="454">
        <v>0.2</v>
      </c>
      <c r="AD159" s="453" t="s">
        <v>87</v>
      </c>
      <c r="AE159" s="453" t="s">
        <v>892</v>
      </c>
      <c r="AF159" s="150" t="s">
        <v>958</v>
      </c>
      <c r="AG159" s="150" t="s">
        <v>959</v>
      </c>
    </row>
    <row r="160" spans="1:33" ht="24">
      <c r="A160" s="451"/>
      <c r="B160" s="292"/>
      <c r="C160" s="452"/>
      <c r="D160" s="452"/>
      <c r="E160" s="452"/>
      <c r="F160" s="453"/>
      <c r="G160" s="453"/>
      <c r="H160" s="453"/>
      <c r="I160" s="453"/>
      <c r="J160" s="453"/>
      <c r="K160" s="453"/>
      <c r="L160" s="453"/>
      <c r="M160" s="453"/>
      <c r="N160" s="453"/>
      <c r="O160" s="453"/>
      <c r="P160" s="453"/>
      <c r="Q160" s="453"/>
      <c r="R160" s="453"/>
      <c r="S160" s="453"/>
      <c r="T160" s="453"/>
      <c r="U160" s="453"/>
      <c r="V160" s="453"/>
      <c r="W160" s="453"/>
      <c r="X160" s="453"/>
      <c r="Y160" s="453"/>
      <c r="Z160" s="453"/>
      <c r="AA160" s="453"/>
      <c r="AB160" s="453"/>
      <c r="AC160" s="453"/>
      <c r="AD160" s="453"/>
      <c r="AE160" s="453"/>
      <c r="AF160" s="150" t="s">
        <v>960</v>
      </c>
      <c r="AG160" s="150" t="s">
        <v>959</v>
      </c>
    </row>
    <row r="161" spans="1:33">
      <c r="A161" s="451"/>
      <c r="B161" s="292"/>
      <c r="C161" s="452"/>
      <c r="D161" s="452"/>
      <c r="E161" s="452"/>
      <c r="F161" s="453"/>
      <c r="G161" s="453"/>
      <c r="H161" s="453"/>
      <c r="I161" s="453"/>
      <c r="J161" s="453"/>
      <c r="K161" s="453"/>
      <c r="L161" s="453"/>
      <c r="M161" s="453"/>
      <c r="N161" s="453"/>
      <c r="O161" s="453"/>
      <c r="P161" s="453"/>
      <c r="Q161" s="453"/>
      <c r="R161" s="453"/>
      <c r="S161" s="453"/>
      <c r="T161" s="453"/>
      <c r="U161" s="453"/>
      <c r="V161" s="453"/>
      <c r="W161" s="453"/>
      <c r="X161" s="453"/>
      <c r="Y161" s="453"/>
      <c r="Z161" s="453"/>
      <c r="AA161" s="453"/>
      <c r="AB161" s="453"/>
      <c r="AC161" s="453"/>
      <c r="AD161" s="453"/>
      <c r="AE161" s="453"/>
      <c r="AF161" s="229" t="s">
        <v>961</v>
      </c>
      <c r="AG161" s="229" t="s">
        <v>959</v>
      </c>
    </row>
    <row r="162" spans="1:33">
      <c r="A162" s="451"/>
      <c r="B162" s="288"/>
      <c r="C162" s="452"/>
      <c r="D162" s="452"/>
      <c r="E162" s="452"/>
      <c r="F162" s="453"/>
      <c r="G162" s="453"/>
      <c r="H162" s="453"/>
      <c r="I162" s="453"/>
      <c r="J162" s="453"/>
      <c r="K162" s="453"/>
      <c r="L162" s="453"/>
      <c r="M162" s="453"/>
      <c r="N162" s="453"/>
      <c r="O162" s="453"/>
      <c r="P162" s="453"/>
      <c r="Q162" s="453"/>
      <c r="R162" s="453"/>
      <c r="S162" s="453"/>
      <c r="T162" s="453"/>
      <c r="U162" s="453"/>
      <c r="V162" s="453"/>
      <c r="W162" s="453"/>
      <c r="X162" s="453"/>
      <c r="Y162" s="453"/>
      <c r="Z162" s="453"/>
      <c r="AA162" s="453"/>
      <c r="AB162" s="453"/>
      <c r="AC162" s="453"/>
      <c r="AD162" s="453"/>
      <c r="AE162" s="453"/>
      <c r="AF162" s="230"/>
      <c r="AG162" s="230"/>
    </row>
    <row r="163" spans="1:33" ht="36">
      <c r="A163" s="451" t="s">
        <v>812</v>
      </c>
      <c r="B163" s="451">
        <v>61</v>
      </c>
      <c r="C163" s="451" t="s">
        <v>107</v>
      </c>
      <c r="D163" s="451" t="s">
        <v>809</v>
      </c>
      <c r="E163" s="451" t="s">
        <v>810</v>
      </c>
      <c r="F163" s="451" t="s">
        <v>811</v>
      </c>
      <c r="G163" s="451" t="s">
        <v>54</v>
      </c>
      <c r="H163" s="451" t="s">
        <v>123</v>
      </c>
      <c r="I163" s="451" t="s">
        <v>803</v>
      </c>
      <c r="J163" s="451" t="str">
        <f t="shared" ref="J163" si="0">IF(I163="Muy baja","20%",IF(I163="Baja","40%",IF(I163="Media","60%",IF(I163="Alta","80%",IF(I163="Muy alta","100%")))))</f>
        <v>40%</v>
      </c>
      <c r="K163" s="451" t="s">
        <v>209</v>
      </c>
      <c r="L163" s="451" t="s">
        <v>85</v>
      </c>
      <c r="M163" s="455">
        <v>0.6</v>
      </c>
      <c r="N163" s="451" t="s">
        <v>61</v>
      </c>
      <c r="O163" s="451">
        <v>2</v>
      </c>
      <c r="P163" s="451" t="s">
        <v>962</v>
      </c>
      <c r="Q163" s="451" t="s">
        <v>63</v>
      </c>
      <c r="R163" s="451" t="s">
        <v>77</v>
      </c>
      <c r="S163" s="451" t="str">
        <f t="shared" ref="S163" si="1">IF(R163="Detectivo","15%",IF(R163="Preventivo","25%",IF(R163="Correctivo","10%")))</f>
        <v>25%</v>
      </c>
      <c r="T163" s="451" t="s">
        <v>66</v>
      </c>
      <c r="U163" s="451" t="str">
        <f t="shared" ref="U163" si="2">IF(T163="Automático","25%",IF(T163="Manual","15%"))</f>
        <v>15%</v>
      </c>
      <c r="V163" s="451" t="s">
        <v>91</v>
      </c>
      <c r="W163" s="451" t="s">
        <v>68</v>
      </c>
      <c r="X163" s="451" t="s">
        <v>69</v>
      </c>
      <c r="Y163" s="455">
        <v>0.4</v>
      </c>
      <c r="Z163" s="451" t="s">
        <v>56</v>
      </c>
      <c r="AA163" s="455">
        <v>0.6</v>
      </c>
      <c r="AB163" s="451" t="s">
        <v>95</v>
      </c>
      <c r="AC163" s="455">
        <v>0.2</v>
      </c>
      <c r="AD163" s="456" t="s">
        <v>87</v>
      </c>
      <c r="AE163" s="451" t="s">
        <v>893</v>
      </c>
      <c r="AF163" s="149" t="s">
        <v>963</v>
      </c>
      <c r="AG163" s="150" t="s">
        <v>959</v>
      </c>
    </row>
    <row r="164" spans="1:33" ht="36">
      <c r="A164" s="451"/>
      <c r="B164" s="451"/>
      <c r="C164" s="451"/>
      <c r="D164" s="451"/>
      <c r="E164" s="451"/>
      <c r="F164" s="451"/>
      <c r="G164" s="451"/>
      <c r="H164" s="451"/>
      <c r="I164" s="451"/>
      <c r="J164" s="451"/>
      <c r="K164" s="451"/>
      <c r="L164" s="451"/>
      <c r="M164" s="451"/>
      <c r="N164" s="451"/>
      <c r="O164" s="451"/>
      <c r="P164" s="451"/>
      <c r="Q164" s="451"/>
      <c r="R164" s="451"/>
      <c r="S164" s="451"/>
      <c r="T164" s="451"/>
      <c r="U164" s="451"/>
      <c r="V164" s="451"/>
      <c r="W164" s="451"/>
      <c r="X164" s="451"/>
      <c r="Y164" s="451"/>
      <c r="Z164" s="451"/>
      <c r="AA164" s="451"/>
      <c r="AB164" s="451"/>
      <c r="AC164" s="451"/>
      <c r="AD164" s="456"/>
      <c r="AE164" s="451"/>
      <c r="AF164" s="150" t="s">
        <v>964</v>
      </c>
      <c r="AG164" s="150" t="s">
        <v>959</v>
      </c>
    </row>
    <row r="165" spans="1:33" ht="24" customHeight="1">
      <c r="A165" s="451"/>
      <c r="B165" s="451"/>
      <c r="C165" s="451"/>
      <c r="D165" s="451"/>
      <c r="E165" s="451"/>
      <c r="F165" s="451"/>
      <c r="G165" s="451"/>
      <c r="H165" s="451"/>
      <c r="I165" s="451"/>
      <c r="J165" s="451"/>
      <c r="K165" s="451"/>
      <c r="L165" s="451"/>
      <c r="M165" s="451"/>
      <c r="N165" s="451"/>
      <c r="O165" s="451"/>
      <c r="P165" s="451"/>
      <c r="Q165" s="451"/>
      <c r="R165" s="451"/>
      <c r="S165" s="451"/>
      <c r="T165" s="451"/>
      <c r="U165" s="451"/>
      <c r="V165" s="451"/>
      <c r="W165" s="451"/>
      <c r="X165" s="451"/>
      <c r="Y165" s="451"/>
      <c r="Z165" s="451"/>
      <c r="AA165" s="451"/>
      <c r="AB165" s="451"/>
      <c r="AC165" s="451"/>
      <c r="AD165" s="456"/>
      <c r="AE165" s="451"/>
      <c r="AF165" s="452" t="s">
        <v>965</v>
      </c>
      <c r="AG165" s="229" t="s">
        <v>959</v>
      </c>
    </row>
    <row r="166" spans="1:33">
      <c r="A166" s="451"/>
      <c r="B166" s="451"/>
      <c r="C166" s="451"/>
      <c r="D166" s="451"/>
      <c r="E166" s="451"/>
      <c r="F166" s="451"/>
      <c r="G166" s="451"/>
      <c r="H166" s="451"/>
      <c r="I166" s="451"/>
      <c r="J166" s="451"/>
      <c r="K166" s="451"/>
      <c r="L166" s="451"/>
      <c r="M166" s="451"/>
      <c r="N166" s="451"/>
      <c r="O166" s="451"/>
      <c r="P166" s="451"/>
      <c r="Q166" s="451"/>
      <c r="R166" s="451"/>
      <c r="S166" s="451"/>
      <c r="T166" s="451"/>
      <c r="U166" s="451"/>
      <c r="V166" s="451"/>
      <c r="W166" s="451"/>
      <c r="X166" s="451"/>
      <c r="Y166" s="451"/>
      <c r="Z166" s="451"/>
      <c r="AA166" s="451"/>
      <c r="AB166" s="451"/>
      <c r="AC166" s="451"/>
      <c r="AD166" s="456"/>
      <c r="AE166" s="451"/>
      <c r="AF166" s="452"/>
      <c r="AG166" s="230"/>
    </row>
    <row r="167" spans="1:33" ht="36">
      <c r="A167" s="269" t="s">
        <v>966</v>
      </c>
      <c r="B167" s="263">
        <v>62</v>
      </c>
      <c r="C167" s="269" t="s">
        <v>107</v>
      </c>
      <c r="D167" s="269" t="s">
        <v>662</v>
      </c>
      <c r="E167" s="269" t="s">
        <v>663</v>
      </c>
      <c r="F167" s="269" t="s">
        <v>664</v>
      </c>
      <c r="G167" s="269" t="s">
        <v>54</v>
      </c>
      <c r="H167" s="269" t="s">
        <v>112</v>
      </c>
      <c r="I167" s="263" t="s">
        <v>113</v>
      </c>
      <c r="J167" s="282">
        <v>0.8</v>
      </c>
      <c r="K167" s="269" t="s">
        <v>215</v>
      </c>
      <c r="L167" s="263" t="s">
        <v>95</v>
      </c>
      <c r="M167" s="263" t="s">
        <v>71</v>
      </c>
      <c r="N167" s="263" t="s">
        <v>87</v>
      </c>
      <c r="O167" s="73">
        <v>1</v>
      </c>
      <c r="P167" s="72" t="s">
        <v>665</v>
      </c>
      <c r="Q167" s="263" t="s">
        <v>63</v>
      </c>
      <c r="R167" s="263" t="s">
        <v>77</v>
      </c>
      <c r="S167" s="263" t="s">
        <v>78</v>
      </c>
      <c r="T167" s="263" t="s">
        <v>66</v>
      </c>
      <c r="U167" s="263" t="s">
        <v>65</v>
      </c>
      <c r="V167" s="263" t="s">
        <v>91</v>
      </c>
      <c r="W167" s="263" t="s">
        <v>68</v>
      </c>
      <c r="X167" s="263" t="s">
        <v>69</v>
      </c>
      <c r="Y167" s="282">
        <v>0.4</v>
      </c>
      <c r="Z167" s="272" t="s">
        <v>56</v>
      </c>
      <c r="AA167" s="263" t="s">
        <v>57</v>
      </c>
      <c r="AB167" s="263" t="s">
        <v>85</v>
      </c>
      <c r="AC167" s="263" t="s">
        <v>86</v>
      </c>
      <c r="AD167" s="263" t="s">
        <v>87</v>
      </c>
      <c r="AE167" s="263" t="s">
        <v>73</v>
      </c>
      <c r="AF167" s="76" t="s">
        <v>666</v>
      </c>
      <c r="AG167" s="76" t="s">
        <v>667</v>
      </c>
    </row>
    <row r="168" spans="1:33">
      <c r="A168" s="270"/>
      <c r="B168" s="264"/>
      <c r="C168" s="270"/>
      <c r="D168" s="270"/>
      <c r="E168" s="270"/>
      <c r="F168" s="270"/>
      <c r="G168" s="270"/>
      <c r="H168" s="270"/>
      <c r="I168" s="264"/>
      <c r="J168" s="264"/>
      <c r="K168" s="270"/>
      <c r="L168" s="264"/>
      <c r="M168" s="264"/>
      <c r="N168" s="264"/>
      <c r="O168" s="263">
        <v>2</v>
      </c>
      <c r="P168" s="269" t="s">
        <v>668</v>
      </c>
      <c r="Q168" s="264"/>
      <c r="R168" s="264"/>
      <c r="S168" s="264"/>
      <c r="T168" s="264"/>
      <c r="U168" s="264"/>
      <c r="V168" s="264"/>
      <c r="W168" s="264"/>
      <c r="X168" s="264"/>
      <c r="Y168" s="283"/>
      <c r="Z168" s="273"/>
      <c r="AA168" s="264"/>
      <c r="AB168" s="264"/>
      <c r="AC168" s="264"/>
      <c r="AD168" s="264"/>
      <c r="AE168" s="264"/>
      <c r="AF168" s="266" t="s">
        <v>669</v>
      </c>
      <c r="AG168" s="266" t="s">
        <v>967</v>
      </c>
    </row>
    <row r="169" spans="1:33" ht="40.5" customHeight="1">
      <c r="A169" s="271"/>
      <c r="B169" s="265"/>
      <c r="C169" s="271"/>
      <c r="D169" s="271"/>
      <c r="E169" s="271"/>
      <c r="F169" s="271"/>
      <c r="G169" s="271"/>
      <c r="H169" s="271"/>
      <c r="I169" s="265"/>
      <c r="J169" s="265"/>
      <c r="K169" s="271"/>
      <c r="L169" s="265"/>
      <c r="M169" s="265"/>
      <c r="N169" s="265"/>
      <c r="O169" s="265"/>
      <c r="P169" s="271"/>
      <c r="Q169" s="265"/>
      <c r="R169" s="265"/>
      <c r="S169" s="265"/>
      <c r="T169" s="265"/>
      <c r="U169" s="265"/>
      <c r="V169" s="265"/>
      <c r="W169" s="265"/>
      <c r="X169" s="265"/>
      <c r="Y169" s="284"/>
      <c r="Z169" s="274"/>
      <c r="AA169" s="265"/>
      <c r="AB169" s="265"/>
      <c r="AC169" s="265"/>
      <c r="AD169" s="265"/>
      <c r="AE169" s="265"/>
      <c r="AF169" s="268"/>
      <c r="AG169" s="268"/>
    </row>
    <row r="170" spans="1:33">
      <c r="A170" s="269" t="s">
        <v>968</v>
      </c>
      <c r="B170" s="263">
        <v>63</v>
      </c>
      <c r="C170" s="269" t="s">
        <v>50</v>
      </c>
      <c r="D170" s="269" t="s">
        <v>717</v>
      </c>
      <c r="E170" s="269" t="s">
        <v>717</v>
      </c>
      <c r="F170" s="269" t="s">
        <v>718</v>
      </c>
      <c r="G170" s="269" t="s">
        <v>244</v>
      </c>
      <c r="H170" s="269" t="s">
        <v>104</v>
      </c>
      <c r="I170" s="263">
        <v>40</v>
      </c>
      <c r="J170" s="282">
        <v>0.8</v>
      </c>
      <c r="K170" s="269" t="s">
        <v>209</v>
      </c>
      <c r="L170" s="263" t="s">
        <v>85</v>
      </c>
      <c r="M170" s="282">
        <v>0.6</v>
      </c>
      <c r="N170" s="263" t="s">
        <v>87</v>
      </c>
      <c r="O170" s="263">
        <v>1</v>
      </c>
      <c r="P170" s="269" t="s">
        <v>719</v>
      </c>
      <c r="Q170" s="263" t="s">
        <v>63</v>
      </c>
      <c r="R170" s="263" t="s">
        <v>77</v>
      </c>
      <c r="S170" s="263" t="s">
        <v>78</v>
      </c>
      <c r="T170" s="263" t="s">
        <v>66</v>
      </c>
      <c r="U170" s="263" t="s">
        <v>65</v>
      </c>
      <c r="V170" s="263" t="s">
        <v>91</v>
      </c>
      <c r="W170" s="263" t="s">
        <v>68</v>
      </c>
      <c r="X170" s="263" t="s">
        <v>69</v>
      </c>
      <c r="Y170" s="282">
        <v>0.25</v>
      </c>
      <c r="Z170" s="263" t="s">
        <v>61</v>
      </c>
      <c r="AA170" s="282">
        <v>0.8</v>
      </c>
      <c r="AB170" s="263" t="s">
        <v>85</v>
      </c>
      <c r="AC170" s="282">
        <v>0.6</v>
      </c>
      <c r="AD170" s="263" t="s">
        <v>87</v>
      </c>
      <c r="AE170" s="263" t="s">
        <v>73</v>
      </c>
      <c r="AF170" s="269" t="s">
        <v>969</v>
      </c>
      <c r="AG170" s="269" t="s">
        <v>970</v>
      </c>
    </row>
    <row r="171" spans="1:33">
      <c r="A171" s="270"/>
      <c r="B171" s="264"/>
      <c r="C171" s="270"/>
      <c r="D171" s="270"/>
      <c r="E171" s="270"/>
      <c r="F171" s="270"/>
      <c r="G171" s="270"/>
      <c r="H171" s="270"/>
      <c r="I171" s="264"/>
      <c r="J171" s="264"/>
      <c r="K171" s="270"/>
      <c r="L171" s="264"/>
      <c r="M171" s="264"/>
      <c r="N171" s="264"/>
      <c r="O171" s="264"/>
      <c r="P171" s="270"/>
      <c r="Q171" s="264"/>
      <c r="R171" s="264">
        <v>0</v>
      </c>
      <c r="S171" s="264" t="b">
        <v>0</v>
      </c>
      <c r="T171" s="264">
        <v>0</v>
      </c>
      <c r="U171" s="264" t="b">
        <v>0</v>
      </c>
      <c r="V171" s="264">
        <v>0</v>
      </c>
      <c r="W171" s="264">
        <v>0</v>
      </c>
      <c r="X171" s="264">
        <v>0</v>
      </c>
      <c r="Y171" s="264" t="b">
        <v>0</v>
      </c>
      <c r="Z171" s="264">
        <v>0</v>
      </c>
      <c r="AA171" s="264" t="b">
        <v>0</v>
      </c>
      <c r="AB171" s="264">
        <v>0</v>
      </c>
      <c r="AC171" s="264" t="b">
        <v>0</v>
      </c>
      <c r="AD171" s="264">
        <v>0</v>
      </c>
      <c r="AE171" s="264">
        <v>0</v>
      </c>
      <c r="AF171" s="270"/>
      <c r="AG171" s="270"/>
    </row>
    <row r="172" spans="1:33" ht="39" customHeight="1">
      <c r="A172" s="271"/>
      <c r="B172" s="265"/>
      <c r="C172" s="271"/>
      <c r="D172" s="271"/>
      <c r="E172" s="271"/>
      <c r="F172" s="271"/>
      <c r="G172" s="271"/>
      <c r="H172" s="271"/>
      <c r="I172" s="265"/>
      <c r="J172" s="265"/>
      <c r="K172" s="271"/>
      <c r="L172" s="265"/>
      <c r="M172" s="265"/>
      <c r="N172" s="265"/>
      <c r="O172" s="265"/>
      <c r="P172" s="271"/>
      <c r="Q172" s="265"/>
      <c r="R172" s="265">
        <v>0</v>
      </c>
      <c r="S172" s="265" t="b">
        <v>0</v>
      </c>
      <c r="T172" s="265">
        <v>0</v>
      </c>
      <c r="U172" s="265" t="b">
        <v>0</v>
      </c>
      <c r="V172" s="265">
        <v>0</v>
      </c>
      <c r="W172" s="265">
        <v>0</v>
      </c>
      <c r="X172" s="265">
        <v>0</v>
      </c>
      <c r="Y172" s="265" t="b">
        <v>0</v>
      </c>
      <c r="Z172" s="265">
        <v>0</v>
      </c>
      <c r="AA172" s="265" t="b">
        <v>0</v>
      </c>
      <c r="AB172" s="265">
        <v>0</v>
      </c>
      <c r="AC172" s="265" t="b">
        <v>0</v>
      </c>
      <c r="AD172" s="265">
        <v>0</v>
      </c>
      <c r="AE172" s="265">
        <v>0</v>
      </c>
      <c r="AF172" s="271"/>
      <c r="AG172" s="271"/>
    </row>
    <row r="173" spans="1:33" ht="39" customHeight="1">
      <c r="A173" s="269" t="s">
        <v>971</v>
      </c>
      <c r="B173" s="263">
        <v>64</v>
      </c>
      <c r="C173" s="269" t="s">
        <v>107</v>
      </c>
      <c r="D173" s="269" t="s">
        <v>972</v>
      </c>
      <c r="E173" s="269" t="s">
        <v>973</v>
      </c>
      <c r="F173" s="269" t="s">
        <v>972</v>
      </c>
      <c r="G173" s="269" t="s">
        <v>54</v>
      </c>
      <c r="H173" s="269" t="s">
        <v>112</v>
      </c>
      <c r="I173" s="263" t="s">
        <v>113</v>
      </c>
      <c r="J173" s="282">
        <v>0.8</v>
      </c>
      <c r="K173" s="269" t="s">
        <v>142</v>
      </c>
      <c r="L173" s="263" t="s">
        <v>85</v>
      </c>
      <c r="M173" s="282">
        <v>0.6</v>
      </c>
      <c r="N173" s="263" t="s">
        <v>61</v>
      </c>
      <c r="O173" s="269">
        <v>1</v>
      </c>
      <c r="P173" s="269" t="s">
        <v>974</v>
      </c>
      <c r="Q173" s="263" t="s">
        <v>63</v>
      </c>
      <c r="R173" s="263" t="s">
        <v>77</v>
      </c>
      <c r="S173" s="282">
        <v>0.25</v>
      </c>
      <c r="T173" s="263" t="s">
        <v>66</v>
      </c>
      <c r="U173" s="282">
        <v>0.15</v>
      </c>
      <c r="V173" s="263" t="s">
        <v>91</v>
      </c>
      <c r="W173" s="269" t="s">
        <v>68</v>
      </c>
      <c r="X173" s="263" t="s">
        <v>69</v>
      </c>
      <c r="Y173" s="282">
        <v>0.4</v>
      </c>
      <c r="Z173" s="272" t="s">
        <v>70</v>
      </c>
      <c r="AA173" s="282">
        <v>0.2</v>
      </c>
      <c r="AB173" s="263" t="s">
        <v>85</v>
      </c>
      <c r="AC173" s="282">
        <v>0.6</v>
      </c>
      <c r="AD173" s="263" t="s">
        <v>87</v>
      </c>
      <c r="AE173" s="269" t="s">
        <v>73</v>
      </c>
      <c r="AF173" s="76" t="s">
        <v>975</v>
      </c>
      <c r="AG173" s="76" t="s">
        <v>968</v>
      </c>
    </row>
    <row r="174" spans="1:33">
      <c r="A174" s="270"/>
      <c r="B174" s="264"/>
      <c r="C174" s="270"/>
      <c r="D174" s="270"/>
      <c r="E174" s="270"/>
      <c r="F174" s="270"/>
      <c r="G174" s="270"/>
      <c r="H174" s="270"/>
      <c r="I174" s="264"/>
      <c r="J174" s="283"/>
      <c r="K174" s="270"/>
      <c r="L174" s="264"/>
      <c r="M174" s="283"/>
      <c r="N174" s="264"/>
      <c r="O174" s="270"/>
      <c r="P174" s="270"/>
      <c r="Q174" s="264"/>
      <c r="R174" s="264"/>
      <c r="S174" s="283"/>
      <c r="T174" s="264"/>
      <c r="U174" s="283"/>
      <c r="V174" s="264"/>
      <c r="W174" s="270"/>
      <c r="X174" s="264"/>
      <c r="Y174" s="283"/>
      <c r="Z174" s="273"/>
      <c r="AA174" s="283"/>
      <c r="AB174" s="264"/>
      <c r="AC174" s="283"/>
      <c r="AD174" s="264"/>
      <c r="AE174" s="270"/>
      <c r="AF174" s="266" t="s">
        <v>976</v>
      </c>
      <c r="AG174" s="266" t="s">
        <v>968</v>
      </c>
    </row>
    <row r="175" spans="1:33">
      <c r="A175" s="270"/>
      <c r="B175" s="264"/>
      <c r="C175" s="270"/>
      <c r="D175" s="270"/>
      <c r="E175" s="270"/>
      <c r="F175" s="270"/>
      <c r="G175" s="270"/>
      <c r="H175" s="270"/>
      <c r="I175" s="264"/>
      <c r="J175" s="283"/>
      <c r="K175" s="270"/>
      <c r="L175" s="264"/>
      <c r="M175" s="283"/>
      <c r="N175" s="264"/>
      <c r="O175" s="270"/>
      <c r="P175" s="270"/>
      <c r="Q175" s="264"/>
      <c r="R175" s="264"/>
      <c r="S175" s="283"/>
      <c r="T175" s="264"/>
      <c r="U175" s="283"/>
      <c r="V175" s="264"/>
      <c r="W175" s="270"/>
      <c r="X175" s="264"/>
      <c r="Y175" s="283"/>
      <c r="Z175" s="273"/>
      <c r="AA175" s="283"/>
      <c r="AB175" s="264"/>
      <c r="AC175" s="283"/>
      <c r="AD175" s="264"/>
      <c r="AE175" s="270"/>
      <c r="AF175" s="457"/>
      <c r="AG175" s="267"/>
    </row>
    <row r="176" spans="1:33">
      <c r="A176" s="270"/>
      <c r="B176" s="264"/>
      <c r="C176" s="270"/>
      <c r="D176" s="270"/>
      <c r="E176" s="270"/>
      <c r="F176" s="270"/>
      <c r="G176" s="270"/>
      <c r="H176" s="270"/>
      <c r="I176" s="264"/>
      <c r="J176" s="283"/>
      <c r="K176" s="270"/>
      <c r="L176" s="264"/>
      <c r="M176" s="283"/>
      <c r="N176" s="264"/>
      <c r="O176" s="270"/>
      <c r="P176" s="270"/>
      <c r="Q176" s="264"/>
      <c r="R176" s="264"/>
      <c r="S176" s="283"/>
      <c r="T176" s="264"/>
      <c r="U176" s="283"/>
      <c r="V176" s="264"/>
      <c r="W176" s="270"/>
      <c r="X176" s="264"/>
      <c r="Y176" s="283"/>
      <c r="Z176" s="273"/>
      <c r="AA176" s="283"/>
      <c r="AB176" s="264"/>
      <c r="AC176" s="283"/>
      <c r="AD176" s="264"/>
      <c r="AE176" s="270"/>
      <c r="AF176" s="457"/>
      <c r="AG176" s="267"/>
    </row>
    <row r="177" spans="1:97">
      <c r="A177" s="271"/>
      <c r="B177" s="265"/>
      <c r="C177" s="271"/>
      <c r="D177" s="271"/>
      <c r="E177" s="271"/>
      <c r="F177" s="271"/>
      <c r="G177" s="271"/>
      <c r="H177" s="271"/>
      <c r="I177" s="265"/>
      <c r="J177" s="284"/>
      <c r="K177" s="271"/>
      <c r="L177" s="265"/>
      <c r="M177" s="284"/>
      <c r="N177" s="265"/>
      <c r="O177" s="271"/>
      <c r="P177" s="271"/>
      <c r="Q177" s="265"/>
      <c r="R177" s="265"/>
      <c r="S177" s="284"/>
      <c r="T177" s="265"/>
      <c r="U177" s="284"/>
      <c r="V177" s="265"/>
      <c r="W177" s="271"/>
      <c r="X177" s="265"/>
      <c r="Y177" s="284"/>
      <c r="Z177" s="274"/>
      <c r="AA177" s="284"/>
      <c r="AB177" s="265"/>
      <c r="AC177" s="284"/>
      <c r="AD177" s="265"/>
      <c r="AE177" s="271"/>
      <c r="AF177" s="458"/>
      <c r="AG177" s="268"/>
    </row>
    <row r="178" spans="1:97" ht="36">
      <c r="A178" s="459" t="s">
        <v>35</v>
      </c>
      <c r="B178" s="461">
        <v>65</v>
      </c>
      <c r="C178" s="459" t="s">
        <v>107</v>
      </c>
      <c r="D178" s="459" t="s">
        <v>977</v>
      </c>
      <c r="E178" s="459" t="s">
        <v>978</v>
      </c>
      <c r="F178" s="459" t="s">
        <v>978</v>
      </c>
      <c r="G178" s="459" t="s">
        <v>252</v>
      </c>
      <c r="H178" s="459" t="s">
        <v>123</v>
      </c>
      <c r="I178" s="461" t="s">
        <v>61</v>
      </c>
      <c r="J178" s="461" t="s">
        <v>60</v>
      </c>
      <c r="K178" s="459" t="s">
        <v>58</v>
      </c>
      <c r="L178" s="461" t="s">
        <v>59</v>
      </c>
      <c r="M178" s="463">
        <v>0.8</v>
      </c>
      <c r="N178" s="461" t="s">
        <v>61</v>
      </c>
      <c r="O178" s="461">
        <v>1</v>
      </c>
      <c r="P178" s="459" t="s">
        <v>979</v>
      </c>
      <c r="Q178" s="461" t="s">
        <v>63</v>
      </c>
      <c r="R178" s="461" t="s">
        <v>77</v>
      </c>
      <c r="S178" s="463">
        <v>0.2</v>
      </c>
      <c r="T178" s="461" t="s">
        <v>66</v>
      </c>
      <c r="U178" s="463">
        <v>0.15</v>
      </c>
      <c r="V178" s="461" t="s">
        <v>91</v>
      </c>
      <c r="W178" s="461" t="s">
        <v>68</v>
      </c>
      <c r="X178" s="461" t="s">
        <v>69</v>
      </c>
      <c r="Y178" s="463">
        <v>0.25</v>
      </c>
      <c r="Z178" s="465" t="s">
        <v>56</v>
      </c>
      <c r="AA178" s="463">
        <v>0.2</v>
      </c>
      <c r="AB178" s="461" t="s">
        <v>85</v>
      </c>
      <c r="AC178" s="463">
        <v>0.5</v>
      </c>
      <c r="AD178" s="461" t="s">
        <v>87</v>
      </c>
      <c r="AE178" s="459" t="s">
        <v>73</v>
      </c>
      <c r="AF178" s="187" t="s">
        <v>980</v>
      </c>
      <c r="AG178" s="467" t="s">
        <v>981</v>
      </c>
    </row>
    <row r="179" spans="1:97" ht="57" customHeight="1">
      <c r="A179" s="460"/>
      <c r="B179" s="462"/>
      <c r="C179" s="460"/>
      <c r="D179" s="460"/>
      <c r="E179" s="460"/>
      <c r="F179" s="460"/>
      <c r="G179" s="460"/>
      <c r="H179" s="460"/>
      <c r="I179" s="462"/>
      <c r="J179" s="462"/>
      <c r="K179" s="460"/>
      <c r="L179" s="462"/>
      <c r="M179" s="464"/>
      <c r="N179" s="462"/>
      <c r="O179" s="462"/>
      <c r="P179" s="460"/>
      <c r="Q179" s="462"/>
      <c r="R179" s="462"/>
      <c r="S179" s="464"/>
      <c r="T179" s="462"/>
      <c r="U179" s="464"/>
      <c r="V179" s="462"/>
      <c r="W179" s="462"/>
      <c r="X179" s="462"/>
      <c r="Y179" s="464"/>
      <c r="Z179" s="466"/>
      <c r="AA179" s="464"/>
      <c r="AB179" s="462"/>
      <c r="AC179" s="464"/>
      <c r="AD179" s="462"/>
      <c r="AE179" s="460"/>
      <c r="AF179" s="187" t="s">
        <v>982</v>
      </c>
      <c r="AG179" s="468"/>
    </row>
    <row r="180" spans="1:97" ht="24">
      <c r="A180" s="459" t="s">
        <v>35</v>
      </c>
      <c r="B180" s="461">
        <v>66</v>
      </c>
      <c r="C180" s="459" t="s">
        <v>107</v>
      </c>
      <c r="D180" s="459" t="s">
        <v>983</v>
      </c>
      <c r="E180" s="459" t="s">
        <v>984</v>
      </c>
      <c r="F180" s="459" t="s">
        <v>985</v>
      </c>
      <c r="G180" s="459" t="s">
        <v>54</v>
      </c>
      <c r="H180" s="459" t="s">
        <v>112</v>
      </c>
      <c r="I180" s="461" t="s">
        <v>61</v>
      </c>
      <c r="J180" s="463">
        <v>0.8</v>
      </c>
      <c r="K180" s="459" t="s">
        <v>142</v>
      </c>
      <c r="L180" s="461" t="s">
        <v>59</v>
      </c>
      <c r="M180" s="463">
        <v>0.8</v>
      </c>
      <c r="N180" s="461" t="s">
        <v>61</v>
      </c>
      <c r="O180" s="461">
        <v>1</v>
      </c>
      <c r="P180" s="459" t="s">
        <v>986</v>
      </c>
      <c r="Q180" s="461" t="s">
        <v>63</v>
      </c>
      <c r="R180" s="461" t="s">
        <v>77</v>
      </c>
      <c r="S180" s="463">
        <v>0.2</v>
      </c>
      <c r="T180" s="461" t="s">
        <v>66</v>
      </c>
      <c r="U180" s="463">
        <v>0.15</v>
      </c>
      <c r="V180" s="461" t="s">
        <v>91</v>
      </c>
      <c r="W180" s="461" t="s">
        <v>68</v>
      </c>
      <c r="X180" s="461" t="s">
        <v>69</v>
      </c>
      <c r="Y180" s="463">
        <v>0.25</v>
      </c>
      <c r="Z180" s="465" t="s">
        <v>56</v>
      </c>
      <c r="AA180" s="463">
        <v>0.2</v>
      </c>
      <c r="AB180" s="461" t="s">
        <v>85</v>
      </c>
      <c r="AC180" s="463">
        <v>0.5</v>
      </c>
      <c r="AD180" s="461" t="s">
        <v>87</v>
      </c>
      <c r="AE180" s="459" t="s">
        <v>73</v>
      </c>
      <c r="AF180" s="187" t="s">
        <v>987</v>
      </c>
      <c r="AG180" s="467" t="s">
        <v>981</v>
      </c>
    </row>
    <row r="181" spans="1:97" ht="51" customHeight="1">
      <c r="A181" s="460"/>
      <c r="B181" s="462"/>
      <c r="C181" s="460"/>
      <c r="D181" s="460"/>
      <c r="E181" s="460"/>
      <c r="F181" s="460"/>
      <c r="G181" s="460"/>
      <c r="H181" s="460"/>
      <c r="I181" s="462"/>
      <c r="J181" s="464"/>
      <c r="K181" s="460"/>
      <c r="L181" s="462"/>
      <c r="M181" s="464"/>
      <c r="N181" s="462"/>
      <c r="O181" s="462"/>
      <c r="P181" s="460"/>
      <c r="Q181" s="462"/>
      <c r="R181" s="462"/>
      <c r="S181" s="464"/>
      <c r="T181" s="462"/>
      <c r="U181" s="464"/>
      <c r="V181" s="462"/>
      <c r="W181" s="462"/>
      <c r="X181" s="462"/>
      <c r="Y181" s="464"/>
      <c r="Z181" s="466"/>
      <c r="AA181" s="464"/>
      <c r="AB181" s="462"/>
      <c r="AC181" s="464"/>
      <c r="AD181" s="462"/>
      <c r="AE181" s="460"/>
      <c r="AF181" s="187" t="s">
        <v>988</v>
      </c>
      <c r="AG181" s="468"/>
    </row>
    <row r="182" spans="1:97" ht="36">
      <c r="A182" s="459" t="s">
        <v>35</v>
      </c>
      <c r="B182" s="461">
        <v>67</v>
      </c>
      <c r="C182" s="459" t="s">
        <v>107</v>
      </c>
      <c r="D182" s="459" t="s">
        <v>989</v>
      </c>
      <c r="E182" s="459" t="s">
        <v>990</v>
      </c>
      <c r="F182" s="459" t="s">
        <v>989</v>
      </c>
      <c r="G182" s="459" t="s">
        <v>54</v>
      </c>
      <c r="H182" s="459" t="s">
        <v>123</v>
      </c>
      <c r="I182" s="461" t="s">
        <v>61</v>
      </c>
      <c r="J182" s="463">
        <v>0.8</v>
      </c>
      <c r="K182" s="459" t="s">
        <v>58</v>
      </c>
      <c r="L182" s="461" t="s">
        <v>59</v>
      </c>
      <c r="M182" s="463">
        <v>0.8</v>
      </c>
      <c r="N182" s="461" t="s">
        <v>61</v>
      </c>
      <c r="O182" s="461">
        <v>1</v>
      </c>
      <c r="P182" s="459" t="s">
        <v>991</v>
      </c>
      <c r="Q182" s="461" t="s">
        <v>63</v>
      </c>
      <c r="R182" s="461" t="s">
        <v>77</v>
      </c>
      <c r="S182" s="463">
        <v>0.4</v>
      </c>
      <c r="T182" s="461" t="s">
        <v>66</v>
      </c>
      <c r="U182" s="463">
        <v>0.25</v>
      </c>
      <c r="V182" s="461" t="s">
        <v>670</v>
      </c>
      <c r="W182" s="461" t="s">
        <v>68</v>
      </c>
      <c r="X182" s="461" t="s">
        <v>69</v>
      </c>
      <c r="Y182" s="463">
        <v>0.3</v>
      </c>
      <c r="Z182" s="465" t="s">
        <v>61</v>
      </c>
      <c r="AA182" s="463">
        <v>0.2</v>
      </c>
      <c r="AB182" s="461" t="s">
        <v>85</v>
      </c>
      <c r="AC182" s="463">
        <v>0.5</v>
      </c>
      <c r="AD182" s="461" t="s">
        <v>87</v>
      </c>
      <c r="AE182" s="459" t="s">
        <v>73</v>
      </c>
      <c r="AF182" s="187" t="s">
        <v>992</v>
      </c>
      <c r="AG182" s="59" t="s">
        <v>710</v>
      </c>
    </row>
    <row r="183" spans="1:97" ht="24">
      <c r="A183" s="469"/>
      <c r="B183" s="470"/>
      <c r="C183" s="469"/>
      <c r="D183" s="469"/>
      <c r="E183" s="469"/>
      <c r="F183" s="469"/>
      <c r="G183" s="469"/>
      <c r="H183" s="469"/>
      <c r="I183" s="470"/>
      <c r="J183" s="471"/>
      <c r="K183" s="469"/>
      <c r="L183" s="470"/>
      <c r="M183" s="471"/>
      <c r="N183" s="470"/>
      <c r="O183" s="470"/>
      <c r="P183" s="469"/>
      <c r="Q183" s="470"/>
      <c r="R183" s="470"/>
      <c r="S183" s="471"/>
      <c r="T183" s="470"/>
      <c r="U183" s="471"/>
      <c r="V183" s="470"/>
      <c r="W183" s="470"/>
      <c r="X183" s="470"/>
      <c r="Y183" s="471"/>
      <c r="Z183" s="472"/>
      <c r="AA183" s="471"/>
      <c r="AB183" s="470"/>
      <c r="AC183" s="471"/>
      <c r="AD183" s="470"/>
      <c r="AE183" s="469"/>
      <c r="AF183" s="187" t="s">
        <v>993</v>
      </c>
      <c r="AG183" s="59" t="s">
        <v>994</v>
      </c>
    </row>
    <row r="184" spans="1:97" ht="36">
      <c r="A184" s="460"/>
      <c r="B184" s="462"/>
      <c r="C184" s="460"/>
      <c r="D184" s="460"/>
      <c r="E184" s="460"/>
      <c r="F184" s="460"/>
      <c r="G184" s="460"/>
      <c r="H184" s="460"/>
      <c r="I184" s="462"/>
      <c r="J184" s="464"/>
      <c r="K184" s="460"/>
      <c r="L184" s="462"/>
      <c r="M184" s="464"/>
      <c r="N184" s="462"/>
      <c r="O184" s="462"/>
      <c r="P184" s="460"/>
      <c r="Q184" s="462"/>
      <c r="R184" s="462"/>
      <c r="S184" s="464"/>
      <c r="T184" s="462"/>
      <c r="U184" s="464"/>
      <c r="V184" s="462"/>
      <c r="W184" s="462"/>
      <c r="X184" s="462"/>
      <c r="Y184" s="464"/>
      <c r="Z184" s="466"/>
      <c r="AA184" s="464"/>
      <c r="AB184" s="462"/>
      <c r="AC184" s="464"/>
      <c r="AD184" s="462"/>
      <c r="AE184" s="460"/>
      <c r="AF184" s="188" t="s">
        <v>995</v>
      </c>
      <c r="AG184" s="188" t="s">
        <v>996</v>
      </c>
    </row>
    <row r="185" spans="1:97" ht="60">
      <c r="A185" s="397" t="s">
        <v>769</v>
      </c>
      <c r="B185" s="314">
        <v>68</v>
      </c>
      <c r="C185" s="316" t="s">
        <v>107</v>
      </c>
      <c r="D185" s="316" t="s">
        <v>108</v>
      </c>
      <c r="E185" s="316" t="s">
        <v>109</v>
      </c>
      <c r="F185" s="316" t="s">
        <v>110</v>
      </c>
      <c r="G185" s="316" t="s">
        <v>111</v>
      </c>
      <c r="H185" s="316" t="s">
        <v>112</v>
      </c>
      <c r="I185" s="314" t="s">
        <v>113</v>
      </c>
      <c r="J185" s="314" t="s">
        <v>114</v>
      </c>
      <c r="K185" s="394" t="s">
        <v>58</v>
      </c>
      <c r="L185" s="314" t="s">
        <v>59</v>
      </c>
      <c r="M185" s="314" t="s">
        <v>60</v>
      </c>
      <c r="N185" s="314" t="s">
        <v>61</v>
      </c>
      <c r="O185" s="118">
        <v>1</v>
      </c>
      <c r="P185" s="114" t="s">
        <v>997</v>
      </c>
      <c r="Q185" s="118" t="s">
        <v>63</v>
      </c>
      <c r="R185" s="118" t="s">
        <v>77</v>
      </c>
      <c r="S185" s="118" t="s">
        <v>78</v>
      </c>
      <c r="T185" s="118" t="s">
        <v>66</v>
      </c>
      <c r="U185" s="118" t="s">
        <v>65</v>
      </c>
      <c r="V185" s="118" t="s">
        <v>91</v>
      </c>
      <c r="W185" s="118" t="s">
        <v>68</v>
      </c>
      <c r="X185" s="118" t="s">
        <v>69</v>
      </c>
      <c r="Y185" s="120">
        <v>0.4</v>
      </c>
      <c r="Z185" s="392" t="s">
        <v>105</v>
      </c>
      <c r="AA185" s="314" t="s">
        <v>86</v>
      </c>
      <c r="AB185" s="314" t="s">
        <v>59</v>
      </c>
      <c r="AC185" s="314" t="s">
        <v>60</v>
      </c>
      <c r="AD185" s="314" t="s">
        <v>72</v>
      </c>
      <c r="AE185" s="316" t="s">
        <v>73</v>
      </c>
      <c r="AF185" s="473" t="s">
        <v>115</v>
      </c>
      <c r="AG185" s="473" t="s">
        <v>116</v>
      </c>
    </row>
    <row r="186" spans="1:97" ht="72">
      <c r="A186" s="397"/>
      <c r="B186" s="315"/>
      <c r="C186" s="317"/>
      <c r="D186" s="317"/>
      <c r="E186" s="317"/>
      <c r="F186" s="317"/>
      <c r="G186" s="317"/>
      <c r="H186" s="317"/>
      <c r="I186" s="315"/>
      <c r="J186" s="315"/>
      <c r="K186" s="395"/>
      <c r="L186" s="315"/>
      <c r="M186" s="315"/>
      <c r="N186" s="315"/>
      <c r="O186" s="118">
        <v>2</v>
      </c>
      <c r="P186" s="114" t="s">
        <v>117</v>
      </c>
      <c r="Q186" s="118" t="s">
        <v>63</v>
      </c>
      <c r="R186" s="118" t="s">
        <v>118</v>
      </c>
      <c r="S186" s="118" t="s">
        <v>119</v>
      </c>
      <c r="T186" s="118" t="s">
        <v>66</v>
      </c>
      <c r="U186" s="118" t="s">
        <v>65</v>
      </c>
      <c r="V186" s="118" t="s">
        <v>91</v>
      </c>
      <c r="W186" s="118" t="s">
        <v>68</v>
      </c>
      <c r="X186" s="118" t="s">
        <v>69</v>
      </c>
      <c r="Y186" s="120">
        <v>0.25</v>
      </c>
      <c r="Z186" s="393"/>
      <c r="AA186" s="315"/>
      <c r="AB186" s="315"/>
      <c r="AC186" s="315"/>
      <c r="AD186" s="315"/>
      <c r="AE186" s="317"/>
      <c r="AF186" s="474"/>
      <c r="AG186" s="474"/>
    </row>
    <row r="187" spans="1:97" ht="48">
      <c r="A187" s="397" t="s">
        <v>769</v>
      </c>
      <c r="B187" s="314">
        <v>69</v>
      </c>
      <c r="C187" s="316" t="s">
        <v>92</v>
      </c>
      <c r="D187" s="316" t="s">
        <v>120</v>
      </c>
      <c r="E187" s="316" t="s">
        <v>121</v>
      </c>
      <c r="F187" s="316" t="s">
        <v>122</v>
      </c>
      <c r="G187" s="316" t="s">
        <v>54</v>
      </c>
      <c r="H187" s="316" t="s">
        <v>123</v>
      </c>
      <c r="I187" s="314" t="s">
        <v>61</v>
      </c>
      <c r="J187" s="314" t="s">
        <v>60</v>
      </c>
      <c r="K187" s="394" t="s">
        <v>106</v>
      </c>
      <c r="L187" s="314" t="s">
        <v>85</v>
      </c>
      <c r="M187" s="314" t="s">
        <v>86</v>
      </c>
      <c r="N187" s="314" t="s">
        <v>61</v>
      </c>
      <c r="O187" s="118">
        <v>1</v>
      </c>
      <c r="P187" s="114" t="s">
        <v>124</v>
      </c>
      <c r="Q187" s="118" t="s">
        <v>63</v>
      </c>
      <c r="R187" s="118" t="s">
        <v>77</v>
      </c>
      <c r="S187" s="118" t="s">
        <v>78</v>
      </c>
      <c r="T187" s="118" t="s">
        <v>66</v>
      </c>
      <c r="U187" s="118" t="s">
        <v>65</v>
      </c>
      <c r="V187" s="118" t="s">
        <v>67</v>
      </c>
      <c r="W187" s="118" t="s">
        <v>68</v>
      </c>
      <c r="X187" s="118" t="s">
        <v>69</v>
      </c>
      <c r="Y187" s="120">
        <v>0.4</v>
      </c>
      <c r="Z187" s="392" t="s">
        <v>56</v>
      </c>
      <c r="AA187" s="314" t="s">
        <v>57</v>
      </c>
      <c r="AB187" s="314" t="s">
        <v>85</v>
      </c>
      <c r="AC187" s="314" t="s">
        <v>86</v>
      </c>
      <c r="AD187" s="314" t="s">
        <v>87</v>
      </c>
      <c r="AE187" s="316" t="s">
        <v>73</v>
      </c>
      <c r="AF187" s="473" t="s">
        <v>998</v>
      </c>
      <c r="AG187" s="473" t="s">
        <v>125</v>
      </c>
    </row>
    <row r="188" spans="1:97">
      <c r="A188" s="397"/>
      <c r="B188" s="315"/>
      <c r="C188" s="317"/>
      <c r="D188" s="317"/>
      <c r="E188" s="317"/>
      <c r="F188" s="317"/>
      <c r="G188" s="317"/>
      <c r="H188" s="317"/>
      <c r="I188" s="315"/>
      <c r="J188" s="315"/>
      <c r="K188" s="395"/>
      <c r="L188" s="315"/>
      <c r="M188" s="315"/>
      <c r="N188" s="315"/>
      <c r="O188" s="314">
        <v>2</v>
      </c>
      <c r="P188" s="316" t="s">
        <v>126</v>
      </c>
      <c r="Q188" s="316" t="s">
        <v>63</v>
      </c>
      <c r="R188" s="316" t="s">
        <v>118</v>
      </c>
      <c r="S188" s="316" t="s">
        <v>119</v>
      </c>
      <c r="T188" s="316" t="s">
        <v>66</v>
      </c>
      <c r="U188" s="316" t="s">
        <v>65</v>
      </c>
      <c r="V188" s="316" t="s">
        <v>67</v>
      </c>
      <c r="W188" s="316" t="s">
        <v>68</v>
      </c>
      <c r="X188" s="316" t="s">
        <v>69</v>
      </c>
      <c r="Y188" s="316">
        <v>0.25</v>
      </c>
      <c r="Z188" s="393"/>
      <c r="AA188" s="315"/>
      <c r="AB188" s="315"/>
      <c r="AC188" s="315"/>
      <c r="AD188" s="315"/>
      <c r="AE188" s="317"/>
      <c r="AF188" s="474"/>
      <c r="AG188" s="474"/>
    </row>
    <row r="189" spans="1:97">
      <c r="A189" s="397"/>
      <c r="B189" s="318"/>
      <c r="C189" s="320"/>
      <c r="D189" s="320"/>
      <c r="E189" s="320"/>
      <c r="F189" s="320"/>
      <c r="G189" s="320"/>
      <c r="H189" s="320"/>
      <c r="I189" s="318"/>
      <c r="J189" s="318"/>
      <c r="K189" s="396"/>
      <c r="L189" s="318"/>
      <c r="M189" s="318"/>
      <c r="N189" s="318"/>
      <c r="O189" s="318"/>
      <c r="P189" s="320"/>
      <c r="Q189" s="320">
        <v>0</v>
      </c>
      <c r="R189" s="320">
        <v>0</v>
      </c>
      <c r="S189" s="320" t="b">
        <v>0</v>
      </c>
      <c r="T189" s="320">
        <v>0</v>
      </c>
      <c r="U189" s="320" t="b">
        <v>0</v>
      </c>
      <c r="V189" s="320">
        <v>0</v>
      </c>
      <c r="W189" s="320">
        <v>0</v>
      </c>
      <c r="X189" s="320">
        <v>0</v>
      </c>
      <c r="Y189" s="320">
        <v>0</v>
      </c>
      <c r="Z189" s="418"/>
      <c r="AA189" s="318"/>
      <c r="AB189" s="318"/>
      <c r="AC189" s="318"/>
      <c r="AD189" s="318"/>
      <c r="AE189" s="320"/>
      <c r="AF189" s="475"/>
      <c r="AG189" s="475"/>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c r="BO189" s="212"/>
      <c r="BP189" s="212"/>
      <c r="BQ189" s="212"/>
      <c r="BR189" s="212"/>
      <c r="BS189" s="212"/>
      <c r="BT189" s="212"/>
      <c r="BU189" s="212"/>
      <c r="BV189" s="212"/>
      <c r="BW189" s="212"/>
      <c r="BX189" s="212"/>
      <c r="BY189" s="212"/>
      <c r="BZ189" s="212"/>
      <c r="CA189" s="212"/>
      <c r="CB189" s="212"/>
      <c r="CC189" s="212"/>
      <c r="CD189" s="212"/>
      <c r="CE189" s="212"/>
      <c r="CF189" s="212"/>
      <c r="CG189" s="212"/>
      <c r="CH189" s="212"/>
      <c r="CI189" s="212"/>
      <c r="CJ189" s="212"/>
      <c r="CK189" s="212"/>
      <c r="CL189" s="212"/>
      <c r="CM189" s="212"/>
      <c r="CN189" s="212"/>
      <c r="CO189" s="212"/>
      <c r="CP189" s="212"/>
      <c r="CQ189" s="212"/>
      <c r="CR189" s="212"/>
      <c r="CS189" s="212"/>
    </row>
    <row r="190" spans="1:97">
      <c r="A190" s="397" t="s">
        <v>769</v>
      </c>
      <c r="B190" s="314">
        <v>70</v>
      </c>
      <c r="C190" s="316" t="s">
        <v>107</v>
      </c>
      <c r="D190" s="316" t="s">
        <v>127</v>
      </c>
      <c r="E190" s="316" t="s">
        <v>128</v>
      </c>
      <c r="F190" s="316" t="s">
        <v>129</v>
      </c>
      <c r="G190" s="314" t="s">
        <v>54</v>
      </c>
      <c r="H190" s="316" t="s">
        <v>112</v>
      </c>
      <c r="I190" s="314" t="s">
        <v>113</v>
      </c>
      <c r="J190" s="314" t="s">
        <v>114</v>
      </c>
      <c r="K190" s="394" t="s">
        <v>106</v>
      </c>
      <c r="L190" s="314" t="s">
        <v>85</v>
      </c>
      <c r="M190" s="314" t="s">
        <v>86</v>
      </c>
      <c r="N190" s="314" t="s">
        <v>61</v>
      </c>
      <c r="O190" s="314">
        <v>1</v>
      </c>
      <c r="P190" s="316" t="s">
        <v>130</v>
      </c>
      <c r="Q190" s="316" t="s">
        <v>63</v>
      </c>
      <c r="R190" s="316" t="s">
        <v>77</v>
      </c>
      <c r="S190" s="316" t="s">
        <v>78</v>
      </c>
      <c r="T190" s="316" t="s">
        <v>66</v>
      </c>
      <c r="U190" s="316" t="s">
        <v>65</v>
      </c>
      <c r="V190" s="316" t="s">
        <v>91</v>
      </c>
      <c r="W190" s="316" t="s">
        <v>68</v>
      </c>
      <c r="X190" s="316" t="s">
        <v>69</v>
      </c>
      <c r="Y190" s="316">
        <v>0.4</v>
      </c>
      <c r="Z190" s="392" t="s">
        <v>105</v>
      </c>
      <c r="AA190" s="314" t="s">
        <v>86</v>
      </c>
      <c r="AB190" s="314" t="s">
        <v>85</v>
      </c>
      <c r="AC190" s="314" t="s">
        <v>86</v>
      </c>
      <c r="AD190" s="314" t="s">
        <v>87</v>
      </c>
      <c r="AE190" s="316" t="s">
        <v>73</v>
      </c>
      <c r="AF190" s="316" t="s">
        <v>999</v>
      </c>
      <c r="AG190" s="316" t="s">
        <v>131</v>
      </c>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c r="BO190" s="212"/>
      <c r="BP190" s="212"/>
      <c r="BQ190" s="212"/>
      <c r="BR190" s="212"/>
      <c r="BS190" s="212"/>
      <c r="BT190" s="212"/>
      <c r="BU190" s="212"/>
      <c r="BV190" s="212"/>
      <c r="BW190" s="212"/>
      <c r="BX190" s="212"/>
      <c r="BY190" s="212"/>
      <c r="BZ190" s="212"/>
      <c r="CA190" s="212"/>
      <c r="CB190" s="212"/>
      <c r="CC190" s="212"/>
      <c r="CD190" s="212"/>
      <c r="CE190" s="212"/>
      <c r="CF190" s="212"/>
      <c r="CG190" s="212"/>
      <c r="CH190" s="212"/>
      <c r="CI190" s="212"/>
      <c r="CJ190" s="212"/>
      <c r="CK190" s="212"/>
      <c r="CL190" s="212"/>
      <c r="CM190" s="212"/>
      <c r="CN190" s="212"/>
      <c r="CO190" s="212"/>
      <c r="CP190" s="212"/>
      <c r="CQ190" s="212"/>
      <c r="CR190" s="212"/>
      <c r="CS190" s="212"/>
    </row>
    <row r="191" spans="1:97">
      <c r="A191" s="397"/>
      <c r="B191" s="315"/>
      <c r="C191" s="317"/>
      <c r="D191" s="317"/>
      <c r="E191" s="317"/>
      <c r="F191" s="317"/>
      <c r="G191" s="315"/>
      <c r="H191" s="317"/>
      <c r="I191" s="315"/>
      <c r="J191" s="315"/>
      <c r="K191" s="395"/>
      <c r="L191" s="315"/>
      <c r="M191" s="315"/>
      <c r="N191" s="315"/>
      <c r="O191" s="315"/>
      <c r="P191" s="317"/>
      <c r="Q191" s="317">
        <v>0</v>
      </c>
      <c r="R191" s="317">
        <v>0</v>
      </c>
      <c r="S191" s="317" t="b">
        <v>0</v>
      </c>
      <c r="T191" s="317">
        <v>0</v>
      </c>
      <c r="U191" s="317" t="b">
        <v>0</v>
      </c>
      <c r="V191" s="317">
        <v>0</v>
      </c>
      <c r="W191" s="317">
        <v>0</v>
      </c>
      <c r="X191" s="317">
        <v>0</v>
      </c>
      <c r="Y191" s="317">
        <v>0</v>
      </c>
      <c r="Z191" s="393"/>
      <c r="AA191" s="315"/>
      <c r="AB191" s="315"/>
      <c r="AC191" s="315"/>
      <c r="AD191" s="315"/>
      <c r="AE191" s="317"/>
      <c r="AF191" s="317"/>
      <c r="AG191" s="317"/>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c r="BO191" s="212"/>
      <c r="BP191" s="212"/>
      <c r="BQ191" s="212"/>
      <c r="BR191" s="212"/>
      <c r="BS191" s="212"/>
      <c r="BT191" s="212"/>
      <c r="BU191" s="212"/>
      <c r="BV191" s="212"/>
      <c r="BW191" s="212"/>
      <c r="BX191" s="212"/>
      <c r="BY191" s="212"/>
      <c r="BZ191" s="212"/>
      <c r="CA191" s="212"/>
      <c r="CB191" s="212"/>
      <c r="CC191" s="212"/>
      <c r="CD191" s="212"/>
      <c r="CE191" s="212"/>
      <c r="CF191" s="212"/>
      <c r="CG191" s="212"/>
      <c r="CH191" s="212"/>
      <c r="CI191" s="212"/>
      <c r="CJ191" s="212"/>
      <c r="CK191" s="212"/>
      <c r="CL191" s="212"/>
      <c r="CM191" s="212"/>
      <c r="CN191" s="212"/>
      <c r="CO191" s="212"/>
      <c r="CP191" s="212"/>
      <c r="CQ191" s="212"/>
      <c r="CR191" s="212"/>
      <c r="CS191" s="212"/>
    </row>
    <row r="192" spans="1:97">
      <c r="A192" s="397"/>
      <c r="B192" s="318"/>
      <c r="C192" s="320"/>
      <c r="D192" s="320"/>
      <c r="E192" s="320"/>
      <c r="F192" s="320"/>
      <c r="G192" s="318"/>
      <c r="H192" s="320"/>
      <c r="I192" s="318"/>
      <c r="J192" s="318"/>
      <c r="K192" s="396"/>
      <c r="L192" s="318"/>
      <c r="M192" s="318"/>
      <c r="N192" s="318"/>
      <c r="O192" s="318"/>
      <c r="P192" s="320"/>
      <c r="Q192" s="320">
        <v>0</v>
      </c>
      <c r="R192" s="320">
        <v>0</v>
      </c>
      <c r="S192" s="320" t="b">
        <v>0</v>
      </c>
      <c r="T192" s="320">
        <v>0</v>
      </c>
      <c r="U192" s="320" t="b">
        <v>0</v>
      </c>
      <c r="V192" s="320">
        <v>0</v>
      </c>
      <c r="W192" s="320">
        <v>0</v>
      </c>
      <c r="X192" s="320">
        <v>0</v>
      </c>
      <c r="Y192" s="320">
        <v>0</v>
      </c>
      <c r="Z192" s="418"/>
      <c r="AA192" s="318"/>
      <c r="AB192" s="318"/>
      <c r="AC192" s="318"/>
      <c r="AD192" s="318"/>
      <c r="AE192" s="320"/>
      <c r="AF192" s="320"/>
      <c r="AG192" s="320"/>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c r="BO192" s="212"/>
      <c r="BP192" s="212"/>
      <c r="BQ192" s="212"/>
      <c r="BR192" s="212"/>
      <c r="BS192" s="212"/>
      <c r="BT192" s="212"/>
      <c r="BU192" s="212"/>
      <c r="BV192" s="212"/>
      <c r="BW192" s="212"/>
      <c r="BX192" s="212"/>
      <c r="BY192" s="212"/>
      <c r="BZ192" s="212"/>
      <c r="CA192" s="212"/>
      <c r="CB192" s="212"/>
      <c r="CC192" s="212"/>
      <c r="CD192" s="212"/>
      <c r="CE192" s="212"/>
      <c r="CF192" s="212"/>
      <c r="CG192" s="212"/>
      <c r="CH192" s="212"/>
      <c r="CI192" s="212"/>
      <c r="CJ192" s="212"/>
      <c r="CK192" s="212"/>
      <c r="CL192" s="212"/>
      <c r="CM192" s="212"/>
      <c r="CN192" s="212"/>
      <c r="CO192" s="212"/>
      <c r="CP192" s="212"/>
      <c r="CQ192" s="212"/>
      <c r="CR192" s="212"/>
      <c r="CS192" s="212"/>
    </row>
    <row r="193" spans="1:97" s="36" customFormat="1" ht="66.75" customHeight="1">
      <c r="A193" s="234" t="s">
        <v>679</v>
      </c>
      <c r="B193" s="234">
        <v>71</v>
      </c>
      <c r="C193" s="231" t="s">
        <v>107</v>
      </c>
      <c r="D193" s="231" t="s">
        <v>1000</v>
      </c>
      <c r="E193" s="231" t="s">
        <v>1001</v>
      </c>
      <c r="F193" s="231" t="s">
        <v>675</v>
      </c>
      <c r="G193" s="231" t="s">
        <v>135</v>
      </c>
      <c r="H193" s="231" t="s">
        <v>112</v>
      </c>
      <c r="I193" s="234">
        <v>40</v>
      </c>
      <c r="J193" s="476">
        <v>1</v>
      </c>
      <c r="K193" s="231" t="s">
        <v>209</v>
      </c>
      <c r="L193" s="234">
        <v>40</v>
      </c>
      <c r="M193" s="476">
        <v>0.8</v>
      </c>
      <c r="N193" s="234" t="s">
        <v>87</v>
      </c>
      <c r="O193" s="234">
        <v>1</v>
      </c>
      <c r="P193" s="231" t="s">
        <v>676</v>
      </c>
      <c r="Q193" s="234" t="s">
        <v>63</v>
      </c>
      <c r="R193" s="234" t="s">
        <v>77</v>
      </c>
      <c r="S193" s="234" t="s">
        <v>78</v>
      </c>
      <c r="T193" s="234" t="s">
        <v>66</v>
      </c>
      <c r="U193" s="234" t="s">
        <v>65</v>
      </c>
      <c r="V193" s="234" t="s">
        <v>91</v>
      </c>
      <c r="W193" s="234" t="s">
        <v>68</v>
      </c>
      <c r="X193" s="234" t="s">
        <v>69</v>
      </c>
      <c r="Y193" s="476">
        <v>0.3</v>
      </c>
      <c r="Z193" s="479" t="s">
        <v>684</v>
      </c>
      <c r="AA193" s="476">
        <v>0.6</v>
      </c>
      <c r="AB193" s="234" t="s">
        <v>59</v>
      </c>
      <c r="AC193" s="476">
        <v>0.8</v>
      </c>
      <c r="AD193" s="234" t="s">
        <v>72</v>
      </c>
      <c r="AE193" s="234" t="s">
        <v>806</v>
      </c>
      <c r="AF193" s="105" t="s">
        <v>1002</v>
      </c>
      <c r="AG193" s="105" t="s">
        <v>671</v>
      </c>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c r="CS193" s="212"/>
    </row>
    <row r="194" spans="1:97" s="36" customFormat="1" ht="90.75" customHeight="1">
      <c r="A194" s="235"/>
      <c r="B194" s="235"/>
      <c r="C194" s="232"/>
      <c r="D194" s="232"/>
      <c r="E194" s="232"/>
      <c r="F194" s="232"/>
      <c r="G194" s="232"/>
      <c r="H194" s="232"/>
      <c r="I194" s="235"/>
      <c r="J194" s="477"/>
      <c r="K194" s="232"/>
      <c r="L194" s="235"/>
      <c r="M194" s="235"/>
      <c r="N194" s="235"/>
      <c r="O194" s="235"/>
      <c r="P194" s="232">
        <v>0</v>
      </c>
      <c r="Q194" s="235">
        <v>0</v>
      </c>
      <c r="R194" s="235">
        <v>0</v>
      </c>
      <c r="S194" s="235">
        <v>0</v>
      </c>
      <c r="T194" s="235">
        <v>0</v>
      </c>
      <c r="U194" s="235">
        <v>0</v>
      </c>
      <c r="V194" s="235">
        <v>0</v>
      </c>
      <c r="W194" s="235">
        <v>0</v>
      </c>
      <c r="X194" s="235">
        <v>0</v>
      </c>
      <c r="Y194" s="235">
        <v>0</v>
      </c>
      <c r="Z194" s="480"/>
      <c r="AA194" s="235"/>
      <c r="AB194" s="235"/>
      <c r="AC194" s="235"/>
      <c r="AD194" s="235"/>
      <c r="AE194" s="235"/>
      <c r="AF194" s="105" t="s">
        <v>1003</v>
      </c>
      <c r="AG194" s="105" t="s">
        <v>1004</v>
      </c>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c r="BO194" s="212"/>
      <c r="BP194" s="212"/>
      <c r="BQ194" s="212"/>
      <c r="BR194" s="212"/>
      <c r="BS194" s="212"/>
      <c r="BT194" s="212"/>
      <c r="BU194" s="212"/>
      <c r="BV194" s="212"/>
      <c r="BW194" s="212"/>
      <c r="BX194" s="212"/>
      <c r="BY194" s="212"/>
      <c r="BZ194" s="212"/>
      <c r="CA194" s="212"/>
      <c r="CB194" s="212"/>
      <c r="CC194" s="212"/>
      <c r="CD194" s="212"/>
      <c r="CE194" s="212"/>
      <c r="CF194" s="212"/>
      <c r="CG194" s="212"/>
      <c r="CH194" s="212"/>
      <c r="CI194" s="212"/>
      <c r="CJ194" s="212"/>
      <c r="CK194" s="212"/>
      <c r="CL194" s="212"/>
      <c r="CM194" s="212"/>
      <c r="CN194" s="212"/>
      <c r="CO194" s="212"/>
      <c r="CP194" s="212"/>
      <c r="CQ194" s="212"/>
      <c r="CR194" s="212"/>
      <c r="CS194" s="212"/>
    </row>
    <row r="195" spans="1:97" s="36" customFormat="1" ht="53.25" customHeight="1">
      <c r="A195" s="236"/>
      <c r="B195" s="236"/>
      <c r="C195" s="233"/>
      <c r="D195" s="233"/>
      <c r="E195" s="233"/>
      <c r="F195" s="233"/>
      <c r="G195" s="233"/>
      <c r="H195" s="233"/>
      <c r="I195" s="236"/>
      <c r="J195" s="478"/>
      <c r="K195" s="233"/>
      <c r="L195" s="236"/>
      <c r="M195" s="236"/>
      <c r="N195" s="236"/>
      <c r="O195" s="236"/>
      <c r="P195" s="233">
        <v>0</v>
      </c>
      <c r="Q195" s="236">
        <v>0</v>
      </c>
      <c r="R195" s="236">
        <v>0</v>
      </c>
      <c r="S195" s="236">
        <v>0</v>
      </c>
      <c r="T195" s="236">
        <v>0</v>
      </c>
      <c r="U195" s="236">
        <v>0</v>
      </c>
      <c r="V195" s="236">
        <v>0</v>
      </c>
      <c r="W195" s="236">
        <v>0</v>
      </c>
      <c r="X195" s="236">
        <v>0</v>
      </c>
      <c r="Y195" s="236">
        <v>0</v>
      </c>
      <c r="Z195" s="481"/>
      <c r="AA195" s="236"/>
      <c r="AB195" s="236"/>
      <c r="AC195" s="236"/>
      <c r="AD195" s="236"/>
      <c r="AE195" s="236"/>
      <c r="AF195" s="191" t="s">
        <v>672</v>
      </c>
      <c r="AG195" s="192" t="s">
        <v>1005</v>
      </c>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c r="BO195" s="212"/>
      <c r="BP195" s="212"/>
      <c r="BQ195" s="212"/>
      <c r="BR195" s="212"/>
      <c r="BS195" s="212"/>
      <c r="BT195" s="212"/>
      <c r="BU195" s="212"/>
      <c r="BV195" s="212"/>
      <c r="BW195" s="212"/>
      <c r="BX195" s="212"/>
      <c r="BY195" s="212"/>
      <c r="BZ195" s="212"/>
      <c r="CA195" s="212"/>
      <c r="CB195" s="212"/>
      <c r="CC195" s="212"/>
      <c r="CD195" s="212"/>
      <c r="CE195" s="212"/>
      <c r="CF195" s="212"/>
      <c r="CG195" s="212"/>
      <c r="CH195" s="212"/>
      <c r="CI195" s="212"/>
      <c r="CJ195" s="212"/>
      <c r="CK195" s="212"/>
      <c r="CL195" s="212"/>
      <c r="CM195" s="212"/>
      <c r="CN195" s="212"/>
      <c r="CO195" s="212"/>
      <c r="CP195" s="212"/>
      <c r="CQ195" s="212"/>
      <c r="CR195" s="212"/>
      <c r="CS195" s="212"/>
    </row>
    <row r="196" spans="1:97" s="36" customFormat="1" ht="66.75" customHeight="1">
      <c r="A196" s="234" t="s">
        <v>679</v>
      </c>
      <c r="B196" s="234">
        <v>72</v>
      </c>
      <c r="C196" s="231" t="s">
        <v>107</v>
      </c>
      <c r="D196" s="231" t="s">
        <v>677</v>
      </c>
      <c r="E196" s="231" t="s">
        <v>677</v>
      </c>
      <c r="F196" s="231" t="s">
        <v>1006</v>
      </c>
      <c r="G196" s="231" t="s">
        <v>54</v>
      </c>
      <c r="H196" s="482" t="s">
        <v>112</v>
      </c>
      <c r="I196" s="234">
        <v>40</v>
      </c>
      <c r="J196" s="476">
        <v>1</v>
      </c>
      <c r="K196" s="231" t="s">
        <v>209</v>
      </c>
      <c r="L196" s="234">
        <v>40</v>
      </c>
      <c r="M196" s="476">
        <v>0.8</v>
      </c>
      <c r="N196" s="234" t="s">
        <v>87</v>
      </c>
      <c r="O196" s="234">
        <v>2</v>
      </c>
      <c r="P196" s="231" t="s">
        <v>678</v>
      </c>
      <c r="Q196" s="234" t="s">
        <v>63</v>
      </c>
      <c r="R196" s="234" t="s">
        <v>77</v>
      </c>
      <c r="S196" s="234" t="s">
        <v>78</v>
      </c>
      <c r="T196" s="234" t="s">
        <v>66</v>
      </c>
      <c r="U196" s="234" t="s">
        <v>65</v>
      </c>
      <c r="V196" s="234" t="s">
        <v>91</v>
      </c>
      <c r="W196" s="234" t="s">
        <v>68</v>
      </c>
      <c r="X196" s="234" t="s">
        <v>69</v>
      </c>
      <c r="Y196" s="476">
        <v>0.25</v>
      </c>
      <c r="Z196" s="479" t="s">
        <v>805</v>
      </c>
      <c r="AA196" s="476">
        <v>0.6</v>
      </c>
      <c r="AB196" s="234" t="s">
        <v>59</v>
      </c>
      <c r="AC196" s="476">
        <v>0.8</v>
      </c>
      <c r="AD196" s="234" t="s">
        <v>72</v>
      </c>
      <c r="AE196" s="234" t="s">
        <v>806</v>
      </c>
      <c r="AF196" s="105" t="s">
        <v>673</v>
      </c>
      <c r="AG196" s="105" t="s">
        <v>674</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c r="BO196" s="212"/>
      <c r="BP196" s="212"/>
      <c r="BQ196" s="212"/>
      <c r="BR196" s="212"/>
      <c r="BS196" s="212"/>
      <c r="BT196" s="212"/>
      <c r="BU196" s="212"/>
      <c r="BV196" s="212"/>
      <c r="BW196" s="212"/>
      <c r="BX196" s="212"/>
      <c r="BY196" s="212"/>
      <c r="BZ196" s="212"/>
      <c r="CA196" s="212"/>
      <c r="CB196" s="212"/>
      <c r="CC196" s="212"/>
      <c r="CD196" s="212"/>
      <c r="CE196" s="212"/>
      <c r="CF196" s="212"/>
      <c r="CG196" s="212"/>
      <c r="CH196" s="212"/>
      <c r="CI196" s="212"/>
      <c r="CJ196" s="212"/>
      <c r="CK196" s="212"/>
      <c r="CL196" s="212"/>
      <c r="CM196" s="212"/>
      <c r="CN196" s="212"/>
      <c r="CO196" s="212"/>
      <c r="CP196" s="212"/>
      <c r="CQ196" s="212"/>
      <c r="CR196" s="212"/>
      <c r="CS196" s="212"/>
    </row>
    <row r="197" spans="1:97" s="36" customFormat="1" ht="69" customHeight="1">
      <c r="A197" s="235"/>
      <c r="B197" s="235"/>
      <c r="C197" s="232"/>
      <c r="D197" s="232"/>
      <c r="E197" s="232"/>
      <c r="F197" s="232"/>
      <c r="G197" s="232"/>
      <c r="H197" s="483"/>
      <c r="I197" s="235"/>
      <c r="J197" s="235"/>
      <c r="K197" s="232"/>
      <c r="L197" s="235"/>
      <c r="M197" s="235"/>
      <c r="N197" s="235"/>
      <c r="O197" s="236"/>
      <c r="P197" s="233">
        <v>0</v>
      </c>
      <c r="Q197" s="236">
        <v>0</v>
      </c>
      <c r="R197" s="236">
        <v>0</v>
      </c>
      <c r="S197" s="236">
        <v>0</v>
      </c>
      <c r="T197" s="236">
        <v>0</v>
      </c>
      <c r="U197" s="236">
        <v>0</v>
      </c>
      <c r="V197" s="236">
        <v>0</v>
      </c>
      <c r="W197" s="236">
        <v>0</v>
      </c>
      <c r="X197" s="236">
        <v>0</v>
      </c>
      <c r="Y197" s="236">
        <v>0</v>
      </c>
      <c r="Z197" s="480"/>
      <c r="AA197" s="235"/>
      <c r="AB197" s="235"/>
      <c r="AC197" s="235"/>
      <c r="AD197" s="235"/>
      <c r="AE197" s="235"/>
      <c r="AF197" s="181" t="s">
        <v>1007</v>
      </c>
      <c r="AG197" s="105" t="s">
        <v>674</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c r="BO197" s="212"/>
      <c r="BP197" s="212"/>
      <c r="BQ197" s="212"/>
      <c r="BR197" s="212"/>
      <c r="BS197" s="212"/>
      <c r="BT197" s="212"/>
      <c r="BU197" s="212"/>
      <c r="BV197" s="212"/>
      <c r="BW197" s="212"/>
      <c r="BX197" s="212"/>
      <c r="BY197" s="212"/>
      <c r="BZ197" s="212"/>
      <c r="CA197" s="212"/>
      <c r="CB197" s="212"/>
      <c r="CC197" s="212"/>
      <c r="CD197" s="212"/>
      <c r="CE197" s="212"/>
      <c r="CF197" s="212"/>
      <c r="CG197" s="212"/>
      <c r="CH197" s="212"/>
      <c r="CI197" s="212"/>
      <c r="CJ197" s="212"/>
      <c r="CK197" s="212"/>
      <c r="CL197" s="212"/>
      <c r="CM197" s="212"/>
      <c r="CN197" s="212"/>
      <c r="CO197" s="212"/>
      <c r="CP197" s="212"/>
      <c r="CQ197" s="212"/>
      <c r="CR197" s="212"/>
      <c r="CS197" s="212"/>
    </row>
    <row r="198" spans="1:97">
      <c r="A198" s="258" t="s">
        <v>812</v>
      </c>
      <c r="B198" s="259">
        <v>73</v>
      </c>
      <c r="C198" s="240" t="s">
        <v>107</v>
      </c>
      <c r="D198" s="240" t="s">
        <v>1008</v>
      </c>
      <c r="E198" s="240" t="s">
        <v>1009</v>
      </c>
      <c r="F198" s="240" t="s">
        <v>1010</v>
      </c>
      <c r="G198" s="240" t="s">
        <v>244</v>
      </c>
      <c r="H198" s="240" t="s">
        <v>112</v>
      </c>
      <c r="I198" s="259" t="s">
        <v>113</v>
      </c>
      <c r="J198" s="259" t="s">
        <v>114</v>
      </c>
      <c r="K198" s="240" t="s">
        <v>58</v>
      </c>
      <c r="L198" s="259" t="s">
        <v>59</v>
      </c>
      <c r="M198" s="259" t="s">
        <v>60</v>
      </c>
      <c r="N198" s="259" t="s">
        <v>61</v>
      </c>
      <c r="O198" s="259">
        <v>1</v>
      </c>
      <c r="P198" s="240" t="s">
        <v>1011</v>
      </c>
      <c r="Q198" s="259" t="s">
        <v>63</v>
      </c>
      <c r="R198" s="259" t="s">
        <v>118</v>
      </c>
      <c r="S198" s="259" t="s">
        <v>119</v>
      </c>
      <c r="T198" s="259" t="s">
        <v>66</v>
      </c>
      <c r="U198" s="259" t="s">
        <v>65</v>
      </c>
      <c r="V198" s="259" t="s">
        <v>91</v>
      </c>
      <c r="W198" s="259" t="s">
        <v>68</v>
      </c>
      <c r="X198" s="259" t="s">
        <v>69</v>
      </c>
      <c r="Y198" s="400">
        <v>0.25</v>
      </c>
      <c r="Z198" s="259" t="s">
        <v>56</v>
      </c>
      <c r="AA198" s="400">
        <v>0.4</v>
      </c>
      <c r="AB198" s="259" t="s">
        <v>306</v>
      </c>
      <c r="AC198" s="400">
        <v>0.2</v>
      </c>
      <c r="AD198" s="259" t="s">
        <v>749</v>
      </c>
      <c r="AE198" s="259" t="s">
        <v>628</v>
      </c>
      <c r="AF198" s="240" t="s">
        <v>1012</v>
      </c>
      <c r="AG198" s="259" t="s">
        <v>741</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c r="BO198" s="212"/>
      <c r="BP198" s="212"/>
      <c r="BQ198" s="212"/>
      <c r="BR198" s="212"/>
      <c r="BS198" s="212"/>
      <c r="BT198" s="212"/>
      <c r="BU198" s="212"/>
      <c r="BV198" s="212"/>
      <c r="BW198" s="212"/>
      <c r="BX198" s="212"/>
      <c r="BY198" s="212"/>
      <c r="BZ198" s="212"/>
      <c r="CA198" s="212"/>
      <c r="CB198" s="212"/>
      <c r="CC198" s="212"/>
      <c r="CD198" s="212"/>
      <c r="CE198" s="212"/>
      <c r="CF198" s="212"/>
      <c r="CG198" s="212"/>
      <c r="CH198" s="212"/>
      <c r="CI198" s="212"/>
      <c r="CJ198" s="212"/>
      <c r="CK198" s="212"/>
      <c r="CL198" s="212"/>
      <c r="CM198" s="212"/>
      <c r="CN198" s="212"/>
      <c r="CO198" s="212"/>
      <c r="CP198" s="212"/>
      <c r="CQ198" s="212"/>
      <c r="CR198" s="212"/>
      <c r="CS198" s="212"/>
    </row>
    <row r="199" spans="1:97">
      <c r="A199" s="258"/>
      <c r="B199" s="356"/>
      <c r="C199" s="361"/>
      <c r="D199" s="361"/>
      <c r="E199" s="361"/>
      <c r="F199" s="361"/>
      <c r="G199" s="361"/>
      <c r="H199" s="361"/>
      <c r="I199" s="356"/>
      <c r="J199" s="356"/>
      <c r="K199" s="361"/>
      <c r="L199" s="356"/>
      <c r="M199" s="356"/>
      <c r="N199" s="356"/>
      <c r="O199" s="356"/>
      <c r="P199" s="361">
        <v>0</v>
      </c>
      <c r="Q199" s="356">
        <v>0</v>
      </c>
      <c r="R199" s="356">
        <v>0</v>
      </c>
      <c r="S199" s="356">
        <v>0</v>
      </c>
      <c r="T199" s="356">
        <v>0</v>
      </c>
      <c r="U199" s="356">
        <v>0</v>
      </c>
      <c r="V199" s="356">
        <v>0</v>
      </c>
      <c r="W199" s="356">
        <v>0</v>
      </c>
      <c r="X199" s="356">
        <v>0</v>
      </c>
      <c r="Y199" s="356">
        <v>0</v>
      </c>
      <c r="Z199" s="356">
        <v>0</v>
      </c>
      <c r="AA199" s="356">
        <v>0</v>
      </c>
      <c r="AB199" s="356"/>
      <c r="AC199" s="356">
        <v>0</v>
      </c>
      <c r="AD199" s="356">
        <v>0</v>
      </c>
      <c r="AE199" s="356">
        <v>0</v>
      </c>
      <c r="AF199" s="361" t="s">
        <v>742</v>
      </c>
      <c r="AG199" s="356" t="s">
        <v>741</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c r="CS199" s="212"/>
    </row>
    <row r="200" spans="1:97">
      <c r="A200" s="258"/>
      <c r="B200" s="260"/>
      <c r="C200" s="241"/>
      <c r="D200" s="241"/>
      <c r="E200" s="241"/>
      <c r="F200" s="241"/>
      <c r="G200" s="241"/>
      <c r="H200" s="241"/>
      <c r="I200" s="260"/>
      <c r="J200" s="260"/>
      <c r="K200" s="241"/>
      <c r="L200" s="260"/>
      <c r="M200" s="260"/>
      <c r="N200" s="260"/>
      <c r="O200" s="260"/>
      <c r="P200" s="241">
        <v>0</v>
      </c>
      <c r="Q200" s="260">
        <v>0</v>
      </c>
      <c r="R200" s="260">
        <v>0</v>
      </c>
      <c r="S200" s="260">
        <v>0</v>
      </c>
      <c r="T200" s="260">
        <v>0</v>
      </c>
      <c r="U200" s="260">
        <v>0</v>
      </c>
      <c r="V200" s="260">
        <v>0</v>
      </c>
      <c r="W200" s="260">
        <v>0</v>
      </c>
      <c r="X200" s="260">
        <v>0</v>
      </c>
      <c r="Y200" s="260">
        <v>0</v>
      </c>
      <c r="Z200" s="260">
        <v>0</v>
      </c>
      <c r="AA200" s="260">
        <v>0</v>
      </c>
      <c r="AB200" s="260"/>
      <c r="AC200" s="260">
        <v>0</v>
      </c>
      <c r="AD200" s="260">
        <v>0</v>
      </c>
      <c r="AE200" s="260">
        <v>0</v>
      </c>
      <c r="AF200" s="241"/>
      <c r="AG200" s="260"/>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c r="BO200" s="212"/>
      <c r="BP200" s="212"/>
      <c r="BQ200" s="212"/>
      <c r="BR200" s="212"/>
      <c r="BS200" s="212"/>
      <c r="BT200" s="212"/>
      <c r="BU200" s="212"/>
      <c r="BV200" s="212"/>
      <c r="BW200" s="212"/>
      <c r="BX200" s="212"/>
      <c r="BY200" s="212"/>
      <c r="BZ200" s="212"/>
      <c r="CA200" s="212"/>
      <c r="CB200" s="212"/>
      <c r="CC200" s="212"/>
      <c r="CD200" s="212"/>
      <c r="CE200" s="212"/>
      <c r="CF200" s="212"/>
      <c r="CG200" s="212"/>
      <c r="CH200" s="212"/>
      <c r="CI200" s="212"/>
      <c r="CJ200" s="212"/>
      <c r="CK200" s="212"/>
      <c r="CL200" s="212"/>
      <c r="CM200" s="212"/>
      <c r="CN200" s="212"/>
      <c r="CO200" s="212"/>
      <c r="CP200" s="212"/>
      <c r="CQ200" s="212"/>
      <c r="CR200" s="212"/>
      <c r="CS200" s="212"/>
    </row>
    <row r="201" spans="1:97" ht="24">
      <c r="A201" s="258" t="s">
        <v>36</v>
      </c>
      <c r="B201" s="259">
        <v>74</v>
      </c>
      <c r="C201" s="240" t="s">
        <v>107</v>
      </c>
      <c r="D201" s="240" t="s">
        <v>1013</v>
      </c>
      <c r="E201" s="240" t="s">
        <v>1014</v>
      </c>
      <c r="F201" s="240" t="s">
        <v>1014</v>
      </c>
      <c r="G201" s="240" t="s">
        <v>54</v>
      </c>
      <c r="H201" s="240" t="s">
        <v>104</v>
      </c>
      <c r="I201" s="259" t="s">
        <v>105</v>
      </c>
      <c r="J201" s="259" t="s">
        <v>86</v>
      </c>
      <c r="K201" s="240" t="s">
        <v>215</v>
      </c>
      <c r="L201" s="259" t="s">
        <v>59</v>
      </c>
      <c r="M201" s="400">
        <v>0.6</v>
      </c>
      <c r="N201" s="259" t="s">
        <v>87</v>
      </c>
      <c r="O201" s="259">
        <v>1</v>
      </c>
      <c r="P201" s="240" t="s">
        <v>1015</v>
      </c>
      <c r="Q201" s="259" t="s">
        <v>63</v>
      </c>
      <c r="R201" s="259" t="s">
        <v>77</v>
      </c>
      <c r="S201" s="259" t="s">
        <v>78</v>
      </c>
      <c r="T201" s="259" t="s">
        <v>66</v>
      </c>
      <c r="U201" s="259" t="s">
        <v>65</v>
      </c>
      <c r="V201" s="259" t="s">
        <v>91</v>
      </c>
      <c r="W201" s="259" t="s">
        <v>68</v>
      </c>
      <c r="X201" s="259" t="s">
        <v>69</v>
      </c>
      <c r="Y201" s="400">
        <v>0.4</v>
      </c>
      <c r="Z201" s="259" t="s">
        <v>56</v>
      </c>
      <c r="AA201" s="400">
        <v>0.4</v>
      </c>
      <c r="AB201" s="259" t="s">
        <v>306</v>
      </c>
      <c r="AC201" s="400">
        <v>0.2</v>
      </c>
      <c r="AD201" s="259" t="s">
        <v>749</v>
      </c>
      <c r="AE201" s="259" t="s">
        <v>73</v>
      </c>
      <c r="AF201" s="65" t="s">
        <v>1016</v>
      </c>
      <c r="AG201" s="240" t="s">
        <v>741</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c r="BO201" s="212"/>
      <c r="BP201" s="212"/>
      <c r="BQ201" s="212"/>
      <c r="BR201" s="212"/>
      <c r="BS201" s="212"/>
      <c r="BT201" s="212"/>
      <c r="BU201" s="212"/>
      <c r="BV201" s="212"/>
      <c r="BW201" s="212"/>
      <c r="BX201" s="212"/>
      <c r="BY201" s="212"/>
      <c r="BZ201" s="212"/>
      <c r="CA201" s="212"/>
      <c r="CB201" s="212"/>
      <c r="CC201" s="212"/>
      <c r="CD201" s="212"/>
      <c r="CE201" s="212"/>
      <c r="CF201" s="212"/>
      <c r="CG201" s="212"/>
      <c r="CH201" s="212"/>
      <c r="CI201" s="212"/>
      <c r="CJ201" s="212"/>
      <c r="CK201" s="212"/>
      <c r="CL201" s="212"/>
      <c r="CM201" s="212"/>
      <c r="CN201" s="212"/>
      <c r="CO201" s="212"/>
      <c r="CP201" s="212"/>
      <c r="CQ201" s="212"/>
      <c r="CR201" s="212"/>
      <c r="CS201" s="212"/>
    </row>
    <row r="202" spans="1:97">
      <c r="A202" s="258"/>
      <c r="B202" s="356"/>
      <c r="C202" s="361"/>
      <c r="D202" s="361"/>
      <c r="E202" s="361"/>
      <c r="F202" s="361"/>
      <c r="G202" s="361"/>
      <c r="H202" s="361"/>
      <c r="I202" s="356"/>
      <c r="J202" s="356"/>
      <c r="K202" s="361"/>
      <c r="L202" s="356"/>
      <c r="M202" s="356"/>
      <c r="N202" s="356"/>
      <c r="O202" s="356"/>
      <c r="P202" s="361">
        <v>0</v>
      </c>
      <c r="Q202" s="356">
        <v>0</v>
      </c>
      <c r="R202" s="356">
        <v>0</v>
      </c>
      <c r="S202" s="356" t="b">
        <v>0</v>
      </c>
      <c r="T202" s="356">
        <v>0</v>
      </c>
      <c r="U202" s="356" t="b">
        <v>0</v>
      </c>
      <c r="V202" s="356">
        <v>0</v>
      </c>
      <c r="W202" s="356">
        <v>0</v>
      </c>
      <c r="X202" s="356">
        <v>0</v>
      </c>
      <c r="Y202" s="356">
        <v>0</v>
      </c>
      <c r="Z202" s="356">
        <v>0</v>
      </c>
      <c r="AA202" s="356">
        <v>0</v>
      </c>
      <c r="AB202" s="356">
        <v>0</v>
      </c>
      <c r="AC202" s="356">
        <v>0</v>
      </c>
      <c r="AD202" s="356">
        <v>0</v>
      </c>
      <c r="AE202" s="356">
        <v>0</v>
      </c>
      <c r="AF202" s="258" t="s">
        <v>1017</v>
      </c>
      <c r="AG202" s="361"/>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c r="BO202" s="212"/>
      <c r="BP202" s="212"/>
      <c r="BQ202" s="212"/>
      <c r="BR202" s="212"/>
      <c r="BS202" s="212"/>
      <c r="BT202" s="212"/>
      <c r="BU202" s="212"/>
      <c r="BV202" s="212"/>
      <c r="BW202" s="212"/>
      <c r="BX202" s="212"/>
      <c r="BY202" s="212"/>
      <c r="BZ202" s="212"/>
      <c r="CA202" s="212"/>
      <c r="CB202" s="212"/>
      <c r="CC202" s="212"/>
      <c r="CD202" s="212"/>
      <c r="CE202" s="212"/>
      <c r="CF202" s="212"/>
      <c r="CG202" s="212"/>
      <c r="CH202" s="212"/>
      <c r="CI202" s="212"/>
      <c r="CJ202" s="212"/>
      <c r="CK202" s="212"/>
      <c r="CL202" s="212"/>
      <c r="CM202" s="212"/>
      <c r="CN202" s="212"/>
      <c r="CO202" s="212"/>
      <c r="CP202" s="212"/>
      <c r="CQ202" s="212"/>
      <c r="CR202" s="212"/>
      <c r="CS202" s="212"/>
    </row>
    <row r="203" spans="1:97">
      <c r="A203" s="258"/>
      <c r="B203" s="260"/>
      <c r="C203" s="241"/>
      <c r="D203" s="241"/>
      <c r="E203" s="241"/>
      <c r="F203" s="241"/>
      <c r="G203" s="241"/>
      <c r="H203" s="241"/>
      <c r="I203" s="260"/>
      <c r="J203" s="260"/>
      <c r="K203" s="241"/>
      <c r="L203" s="260"/>
      <c r="M203" s="260"/>
      <c r="N203" s="260"/>
      <c r="O203" s="260"/>
      <c r="P203" s="241">
        <v>0</v>
      </c>
      <c r="Q203" s="260">
        <v>0</v>
      </c>
      <c r="R203" s="260">
        <v>0</v>
      </c>
      <c r="S203" s="260" t="b">
        <v>0</v>
      </c>
      <c r="T203" s="260">
        <v>0</v>
      </c>
      <c r="U203" s="260" t="b">
        <v>0</v>
      </c>
      <c r="V203" s="260">
        <v>0</v>
      </c>
      <c r="W203" s="260">
        <v>0</v>
      </c>
      <c r="X203" s="260">
        <v>0</v>
      </c>
      <c r="Y203" s="260">
        <v>0</v>
      </c>
      <c r="Z203" s="260">
        <v>0</v>
      </c>
      <c r="AA203" s="260">
        <v>0</v>
      </c>
      <c r="AB203" s="260">
        <v>0</v>
      </c>
      <c r="AC203" s="260">
        <v>0</v>
      </c>
      <c r="AD203" s="260">
        <v>0</v>
      </c>
      <c r="AE203" s="260">
        <v>0</v>
      </c>
      <c r="AF203" s="258"/>
      <c r="AG203" s="241"/>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c r="BO203" s="212"/>
      <c r="BP203" s="212"/>
      <c r="BQ203" s="212"/>
      <c r="BR203" s="212"/>
      <c r="BS203" s="212"/>
      <c r="BT203" s="212"/>
      <c r="BU203" s="212"/>
      <c r="BV203" s="212"/>
      <c r="BW203" s="212"/>
      <c r="BX203" s="212"/>
      <c r="BY203" s="212"/>
      <c r="BZ203" s="212"/>
      <c r="CA203" s="212"/>
      <c r="CB203" s="212"/>
      <c r="CC203" s="212"/>
      <c r="CD203" s="212"/>
      <c r="CE203" s="212"/>
      <c r="CF203" s="212"/>
      <c r="CG203" s="212"/>
      <c r="CH203" s="212"/>
      <c r="CI203" s="212"/>
      <c r="CJ203" s="212"/>
      <c r="CK203" s="212"/>
      <c r="CL203" s="212"/>
      <c r="CM203" s="212"/>
      <c r="CN203" s="212"/>
      <c r="CO203" s="212"/>
      <c r="CP203" s="212"/>
      <c r="CQ203" s="212"/>
      <c r="CR203" s="212"/>
      <c r="CS203" s="212"/>
    </row>
    <row r="204" spans="1:97" ht="36">
      <c r="A204" s="258" t="s">
        <v>36</v>
      </c>
      <c r="B204" s="259">
        <v>75</v>
      </c>
      <c r="C204" s="259" t="s">
        <v>50</v>
      </c>
      <c r="D204" s="240" t="s">
        <v>743</v>
      </c>
      <c r="E204" s="240" t="s">
        <v>743</v>
      </c>
      <c r="F204" s="240" t="s">
        <v>1018</v>
      </c>
      <c r="G204" s="240" t="s">
        <v>54</v>
      </c>
      <c r="H204" s="240" t="s">
        <v>123</v>
      </c>
      <c r="I204" s="259" t="s">
        <v>61</v>
      </c>
      <c r="J204" s="259" t="s">
        <v>60</v>
      </c>
      <c r="K204" s="240" t="s">
        <v>215</v>
      </c>
      <c r="L204" s="259" t="s">
        <v>85</v>
      </c>
      <c r="M204" s="400">
        <v>0.4</v>
      </c>
      <c r="N204" s="259" t="s">
        <v>87</v>
      </c>
      <c r="O204" s="259">
        <v>1</v>
      </c>
      <c r="P204" s="240" t="s">
        <v>744</v>
      </c>
      <c r="Q204" s="259" t="s">
        <v>63</v>
      </c>
      <c r="R204" s="259" t="s">
        <v>77</v>
      </c>
      <c r="S204" s="259" t="s">
        <v>78</v>
      </c>
      <c r="T204" s="259" t="s">
        <v>302</v>
      </c>
      <c r="U204" s="259" t="s">
        <v>78</v>
      </c>
      <c r="V204" s="259" t="s">
        <v>91</v>
      </c>
      <c r="W204" s="259" t="s">
        <v>68</v>
      </c>
      <c r="X204" s="259" t="s">
        <v>69</v>
      </c>
      <c r="Y204" s="400">
        <v>0.25</v>
      </c>
      <c r="Z204" s="259" t="s">
        <v>56</v>
      </c>
      <c r="AA204" s="259">
        <v>0.4</v>
      </c>
      <c r="AB204" s="259" t="s">
        <v>95</v>
      </c>
      <c r="AC204" s="400">
        <v>0.2</v>
      </c>
      <c r="AD204" s="259" t="s">
        <v>749</v>
      </c>
      <c r="AE204" s="259" t="s">
        <v>73</v>
      </c>
      <c r="AF204" s="145" t="s">
        <v>1019</v>
      </c>
      <c r="AG204" s="145" t="s">
        <v>745</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c r="BO204" s="212"/>
      <c r="BP204" s="212"/>
      <c r="BQ204" s="212"/>
      <c r="BR204" s="212"/>
      <c r="BS204" s="212"/>
      <c r="BT204" s="212"/>
      <c r="BU204" s="212"/>
      <c r="BV204" s="212"/>
      <c r="BW204" s="212"/>
      <c r="BX204" s="212"/>
      <c r="BY204" s="212"/>
      <c r="BZ204" s="212"/>
      <c r="CA204" s="212"/>
      <c r="CB204" s="212"/>
      <c r="CC204" s="212"/>
      <c r="CD204" s="212"/>
      <c r="CE204" s="212"/>
      <c r="CF204" s="212"/>
      <c r="CG204" s="212"/>
      <c r="CH204" s="212"/>
      <c r="CI204" s="212"/>
      <c r="CJ204" s="212"/>
      <c r="CK204" s="212"/>
      <c r="CL204" s="212"/>
      <c r="CM204" s="212"/>
      <c r="CN204" s="212"/>
      <c r="CO204" s="212"/>
      <c r="CP204" s="212"/>
      <c r="CQ204" s="212"/>
      <c r="CR204" s="212"/>
      <c r="CS204" s="212"/>
    </row>
    <row r="205" spans="1:97" ht="36">
      <c r="A205" s="258"/>
      <c r="B205" s="356"/>
      <c r="C205" s="356"/>
      <c r="D205" s="361"/>
      <c r="E205" s="361"/>
      <c r="F205" s="361"/>
      <c r="G205" s="361"/>
      <c r="H205" s="361"/>
      <c r="I205" s="356"/>
      <c r="J205" s="356"/>
      <c r="K205" s="361"/>
      <c r="L205" s="356"/>
      <c r="M205" s="356"/>
      <c r="N205" s="356"/>
      <c r="O205" s="356"/>
      <c r="P205" s="361">
        <v>0</v>
      </c>
      <c r="Q205" s="356">
        <v>0</v>
      </c>
      <c r="R205" s="356">
        <v>0</v>
      </c>
      <c r="S205" s="356" t="b">
        <v>0</v>
      </c>
      <c r="T205" s="356">
        <v>0</v>
      </c>
      <c r="U205" s="356" t="b">
        <v>0</v>
      </c>
      <c r="V205" s="356">
        <v>0</v>
      </c>
      <c r="W205" s="356">
        <v>0</v>
      </c>
      <c r="X205" s="356">
        <v>0</v>
      </c>
      <c r="Y205" s="356">
        <v>0</v>
      </c>
      <c r="Z205" s="356">
        <v>0</v>
      </c>
      <c r="AA205" s="356">
        <v>0</v>
      </c>
      <c r="AB205" s="356"/>
      <c r="AC205" s="356">
        <v>0</v>
      </c>
      <c r="AD205" s="356"/>
      <c r="AE205" s="356"/>
      <c r="AF205" s="145" t="s">
        <v>746</v>
      </c>
      <c r="AG205" s="145" t="s">
        <v>745</v>
      </c>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c r="BO205" s="212"/>
      <c r="BP205" s="212"/>
      <c r="BQ205" s="212"/>
      <c r="BR205" s="212"/>
      <c r="BS205" s="212"/>
      <c r="BT205" s="212"/>
      <c r="BU205" s="212"/>
      <c r="BV205" s="212"/>
      <c r="BW205" s="212"/>
      <c r="BX205" s="212"/>
      <c r="BY205" s="212"/>
      <c r="BZ205" s="212"/>
      <c r="CA205" s="212"/>
      <c r="CB205" s="212"/>
      <c r="CC205" s="212"/>
      <c r="CD205" s="212"/>
      <c r="CE205" s="212"/>
      <c r="CF205" s="212"/>
      <c r="CG205" s="212"/>
      <c r="CH205" s="212"/>
      <c r="CI205" s="212"/>
      <c r="CJ205" s="212"/>
      <c r="CK205" s="212"/>
      <c r="CL205" s="212"/>
      <c r="CM205" s="212"/>
      <c r="CN205" s="212"/>
      <c r="CO205" s="212"/>
      <c r="CP205" s="212"/>
      <c r="CQ205" s="212"/>
      <c r="CR205" s="212"/>
      <c r="CS205" s="212"/>
    </row>
    <row r="206" spans="1:97">
      <c r="A206" s="258"/>
      <c r="B206" s="260"/>
      <c r="C206" s="260"/>
      <c r="D206" s="241"/>
      <c r="E206" s="241"/>
      <c r="F206" s="241"/>
      <c r="G206" s="241"/>
      <c r="H206" s="241"/>
      <c r="I206" s="260"/>
      <c r="J206" s="260"/>
      <c r="K206" s="241"/>
      <c r="L206" s="260"/>
      <c r="M206" s="260"/>
      <c r="N206" s="260"/>
      <c r="O206" s="260"/>
      <c r="P206" s="241">
        <v>0</v>
      </c>
      <c r="Q206" s="260">
        <v>0</v>
      </c>
      <c r="R206" s="260">
        <v>0</v>
      </c>
      <c r="S206" s="260" t="b">
        <v>0</v>
      </c>
      <c r="T206" s="260">
        <v>0</v>
      </c>
      <c r="U206" s="260" t="b">
        <v>0</v>
      </c>
      <c r="V206" s="260">
        <v>0</v>
      </c>
      <c r="W206" s="260">
        <v>0</v>
      </c>
      <c r="X206" s="260">
        <v>0</v>
      </c>
      <c r="Y206" s="260">
        <v>0</v>
      </c>
      <c r="Z206" s="260">
        <v>0</v>
      </c>
      <c r="AA206" s="260">
        <v>0</v>
      </c>
      <c r="AB206" s="260"/>
      <c r="AC206" s="260">
        <v>0</v>
      </c>
      <c r="AD206" s="260"/>
      <c r="AE206" s="260"/>
      <c r="AF206" s="145" t="s">
        <v>747</v>
      </c>
      <c r="AG206" s="145" t="s">
        <v>748</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C206" s="212"/>
      <c r="CD206" s="212"/>
      <c r="CE206" s="212"/>
      <c r="CF206" s="212"/>
      <c r="CG206" s="212"/>
      <c r="CH206" s="212"/>
      <c r="CI206" s="212"/>
      <c r="CJ206" s="212"/>
      <c r="CK206" s="212"/>
      <c r="CL206" s="212"/>
      <c r="CM206" s="212"/>
      <c r="CN206" s="212"/>
      <c r="CO206" s="212"/>
      <c r="CP206" s="212"/>
      <c r="CQ206" s="212"/>
      <c r="CR206" s="212"/>
      <c r="CS206" s="212"/>
    </row>
    <row r="207" spans="1:97" ht="36">
      <c r="A207" s="487" t="s">
        <v>773</v>
      </c>
      <c r="B207" s="314">
        <v>76</v>
      </c>
      <c r="C207" s="316" t="s">
        <v>107</v>
      </c>
      <c r="D207" s="316" t="s">
        <v>1020</v>
      </c>
      <c r="E207" s="316" t="s">
        <v>1021</v>
      </c>
      <c r="F207" s="316" t="s">
        <v>771</v>
      </c>
      <c r="G207" s="316" t="s">
        <v>54</v>
      </c>
      <c r="H207" s="316" t="s">
        <v>123</v>
      </c>
      <c r="I207" s="314" t="s">
        <v>105</v>
      </c>
      <c r="J207" s="314" t="s">
        <v>86</v>
      </c>
      <c r="K207" s="316" t="s">
        <v>58</v>
      </c>
      <c r="L207" s="314" t="s">
        <v>685</v>
      </c>
      <c r="M207" s="314" t="s">
        <v>60</v>
      </c>
      <c r="N207" s="314" t="s">
        <v>87</v>
      </c>
      <c r="O207" s="118">
        <v>1</v>
      </c>
      <c r="P207" s="114" t="s">
        <v>1022</v>
      </c>
      <c r="Q207" s="314" t="s">
        <v>63</v>
      </c>
      <c r="R207" s="314" t="s">
        <v>77</v>
      </c>
      <c r="S207" s="314" t="s">
        <v>78</v>
      </c>
      <c r="T207" s="314" t="s">
        <v>66</v>
      </c>
      <c r="U207" s="314" t="s">
        <v>65</v>
      </c>
      <c r="V207" s="314" t="s">
        <v>91</v>
      </c>
      <c r="W207" s="314" t="s">
        <v>68</v>
      </c>
      <c r="X207" s="314" t="s">
        <v>69</v>
      </c>
      <c r="Y207" s="489">
        <v>0.4</v>
      </c>
      <c r="Z207" s="314" t="s">
        <v>56</v>
      </c>
      <c r="AA207" s="489">
        <v>0.4</v>
      </c>
      <c r="AB207" s="314" t="s">
        <v>85</v>
      </c>
      <c r="AC207" s="489">
        <v>0.6</v>
      </c>
      <c r="AD207" s="314" t="s">
        <v>87</v>
      </c>
      <c r="AE207" s="314" t="s">
        <v>73</v>
      </c>
      <c r="AF207" s="123" t="s">
        <v>1023</v>
      </c>
      <c r="AG207" s="123" t="s">
        <v>772</v>
      </c>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c r="BO207" s="212"/>
      <c r="BP207" s="212"/>
      <c r="BQ207" s="212"/>
      <c r="BR207" s="212"/>
      <c r="BS207" s="212"/>
      <c r="BT207" s="212"/>
      <c r="BU207" s="212"/>
      <c r="BV207" s="212"/>
      <c r="BW207" s="212"/>
      <c r="BX207" s="212"/>
      <c r="BY207" s="212"/>
      <c r="BZ207" s="212"/>
      <c r="CA207" s="212"/>
      <c r="CB207" s="212"/>
      <c r="CC207" s="212"/>
      <c r="CD207" s="212"/>
      <c r="CE207" s="212"/>
      <c r="CF207" s="212"/>
      <c r="CG207" s="212"/>
      <c r="CH207" s="212"/>
      <c r="CI207" s="212"/>
      <c r="CJ207" s="212"/>
      <c r="CK207" s="212"/>
      <c r="CL207" s="212"/>
      <c r="CM207" s="212"/>
      <c r="CN207" s="212"/>
      <c r="CO207" s="212"/>
      <c r="CP207" s="212"/>
      <c r="CQ207" s="212"/>
      <c r="CR207" s="212"/>
      <c r="CS207" s="212"/>
    </row>
    <row r="208" spans="1:97" ht="24">
      <c r="A208" s="488"/>
      <c r="B208" s="315"/>
      <c r="C208" s="317"/>
      <c r="D208" s="317"/>
      <c r="E208" s="317"/>
      <c r="F208" s="317"/>
      <c r="G208" s="317"/>
      <c r="H208" s="317"/>
      <c r="I208" s="315"/>
      <c r="J208" s="315"/>
      <c r="K208" s="317"/>
      <c r="L208" s="315"/>
      <c r="M208" s="315"/>
      <c r="N208" s="315"/>
      <c r="O208" s="314">
        <v>2</v>
      </c>
      <c r="P208" s="316" t="s">
        <v>1024</v>
      </c>
      <c r="Q208" s="315"/>
      <c r="R208" s="315"/>
      <c r="S208" s="315"/>
      <c r="T208" s="315"/>
      <c r="U208" s="315"/>
      <c r="V208" s="315"/>
      <c r="W208" s="315"/>
      <c r="X208" s="315"/>
      <c r="Y208" s="490"/>
      <c r="Z208" s="315"/>
      <c r="AA208" s="315"/>
      <c r="AB208" s="315"/>
      <c r="AC208" s="315"/>
      <c r="AD208" s="315"/>
      <c r="AE208" s="315"/>
      <c r="AF208" s="193" t="s">
        <v>1025</v>
      </c>
      <c r="AG208" s="123" t="s">
        <v>772</v>
      </c>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c r="BO208" s="212"/>
      <c r="BP208" s="212"/>
      <c r="BQ208" s="212"/>
      <c r="BR208" s="212"/>
      <c r="BS208" s="212"/>
      <c r="BT208" s="212"/>
      <c r="BU208" s="212"/>
      <c r="BV208" s="212"/>
      <c r="BW208" s="212"/>
      <c r="BX208" s="212"/>
      <c r="BY208" s="212"/>
      <c r="BZ208" s="212"/>
      <c r="CA208" s="212"/>
      <c r="CB208" s="212"/>
      <c r="CC208" s="212"/>
      <c r="CD208" s="212"/>
      <c r="CE208" s="212"/>
      <c r="CF208" s="212"/>
      <c r="CG208" s="212"/>
      <c r="CH208" s="212"/>
      <c r="CI208" s="212"/>
      <c r="CJ208" s="212"/>
      <c r="CK208" s="212"/>
      <c r="CL208" s="212"/>
      <c r="CM208" s="212"/>
      <c r="CN208" s="212"/>
      <c r="CO208" s="212"/>
      <c r="CP208" s="212"/>
      <c r="CQ208" s="212"/>
      <c r="CR208" s="212"/>
      <c r="CS208" s="212"/>
    </row>
    <row r="209" spans="1:97" ht="36">
      <c r="A209" s="488"/>
      <c r="B209" s="315"/>
      <c r="C209" s="317"/>
      <c r="D209" s="317"/>
      <c r="E209" s="317"/>
      <c r="F209" s="317"/>
      <c r="G209" s="317"/>
      <c r="H209" s="317"/>
      <c r="I209" s="315"/>
      <c r="J209" s="315"/>
      <c r="K209" s="317"/>
      <c r="L209" s="315"/>
      <c r="M209" s="315"/>
      <c r="N209" s="315"/>
      <c r="O209" s="315"/>
      <c r="P209" s="317"/>
      <c r="Q209" s="315"/>
      <c r="R209" s="315"/>
      <c r="S209" s="315"/>
      <c r="T209" s="315"/>
      <c r="U209" s="315"/>
      <c r="V209" s="315"/>
      <c r="W209" s="315"/>
      <c r="X209" s="315"/>
      <c r="Y209" s="490"/>
      <c r="Z209" s="315"/>
      <c r="AA209" s="315"/>
      <c r="AB209" s="315"/>
      <c r="AC209" s="315"/>
      <c r="AD209" s="315"/>
      <c r="AE209" s="315"/>
      <c r="AF209" s="193" t="s">
        <v>1026</v>
      </c>
      <c r="AG209" s="123" t="s">
        <v>772</v>
      </c>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c r="BO209" s="212"/>
      <c r="BP209" s="212"/>
      <c r="BQ209" s="212"/>
      <c r="BR209" s="212"/>
      <c r="BS209" s="212"/>
      <c r="BT209" s="212"/>
      <c r="BU209" s="212"/>
      <c r="BV209" s="212"/>
      <c r="BW209" s="212"/>
      <c r="BX209" s="212"/>
      <c r="BY209" s="212"/>
      <c r="BZ209" s="212"/>
      <c r="CA209" s="212"/>
      <c r="CB209" s="212"/>
      <c r="CC209" s="212"/>
      <c r="CD209" s="212"/>
      <c r="CE209" s="212"/>
      <c r="CF209" s="212"/>
      <c r="CG209" s="212"/>
      <c r="CH209" s="212"/>
      <c r="CI209" s="212"/>
      <c r="CJ209" s="212"/>
      <c r="CK209" s="212"/>
      <c r="CL209" s="212"/>
      <c r="CM209" s="212"/>
      <c r="CN209" s="212"/>
      <c r="CO209" s="212"/>
      <c r="CP209" s="212"/>
      <c r="CQ209" s="212"/>
      <c r="CR209" s="212"/>
      <c r="CS209" s="212"/>
    </row>
    <row r="210" spans="1:97" ht="48">
      <c r="A210" s="488"/>
      <c r="B210" s="315"/>
      <c r="C210" s="317"/>
      <c r="D210" s="317"/>
      <c r="E210" s="317"/>
      <c r="F210" s="317"/>
      <c r="G210" s="317"/>
      <c r="H210" s="317"/>
      <c r="I210" s="315"/>
      <c r="J210" s="315"/>
      <c r="K210" s="317"/>
      <c r="L210" s="315"/>
      <c r="M210" s="315"/>
      <c r="N210" s="315"/>
      <c r="O210" s="315"/>
      <c r="P210" s="317"/>
      <c r="Q210" s="315"/>
      <c r="R210" s="315">
        <v>0</v>
      </c>
      <c r="S210" s="315">
        <v>0</v>
      </c>
      <c r="T210" s="315">
        <v>0</v>
      </c>
      <c r="U210" s="315">
        <v>0</v>
      </c>
      <c r="V210" s="315">
        <v>0</v>
      </c>
      <c r="W210" s="315">
        <v>0</v>
      </c>
      <c r="X210" s="315">
        <v>0</v>
      </c>
      <c r="Y210" s="315">
        <v>0</v>
      </c>
      <c r="Z210" s="315">
        <v>0</v>
      </c>
      <c r="AA210" s="315">
        <v>0</v>
      </c>
      <c r="AB210" s="315">
        <v>0</v>
      </c>
      <c r="AC210" s="315">
        <v>0</v>
      </c>
      <c r="AD210" s="315">
        <v>0</v>
      </c>
      <c r="AE210" s="315">
        <v>0</v>
      </c>
      <c r="AF210" s="123" t="s">
        <v>1027</v>
      </c>
      <c r="AG210" s="123" t="s">
        <v>772</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c r="BO210" s="212"/>
      <c r="BP210" s="212"/>
      <c r="BQ210" s="212"/>
      <c r="BR210" s="212"/>
      <c r="BS210" s="212"/>
      <c r="BT210" s="212"/>
      <c r="BU210" s="212"/>
      <c r="BV210" s="212"/>
      <c r="BW210" s="212"/>
      <c r="BX210" s="212"/>
      <c r="BY210" s="212"/>
      <c r="BZ210" s="212"/>
      <c r="CA210" s="212"/>
      <c r="CB210" s="212"/>
      <c r="CC210" s="212"/>
      <c r="CD210" s="212"/>
      <c r="CE210" s="212"/>
      <c r="CF210" s="212"/>
      <c r="CG210" s="212"/>
      <c r="CH210" s="212"/>
      <c r="CI210" s="212"/>
      <c r="CJ210" s="212"/>
      <c r="CK210" s="212"/>
      <c r="CL210" s="212"/>
      <c r="CM210" s="212"/>
      <c r="CN210" s="212"/>
      <c r="CO210" s="212"/>
      <c r="CP210" s="212"/>
      <c r="CQ210" s="212"/>
      <c r="CR210" s="212"/>
      <c r="CS210" s="212"/>
    </row>
    <row r="211" spans="1:97">
      <c r="A211" s="488"/>
      <c r="B211" s="315"/>
      <c r="C211" s="317"/>
      <c r="D211" s="317"/>
      <c r="E211" s="317"/>
      <c r="F211" s="317"/>
      <c r="G211" s="317"/>
      <c r="H211" s="317"/>
      <c r="I211" s="315"/>
      <c r="J211" s="315"/>
      <c r="K211" s="317"/>
      <c r="L211" s="315"/>
      <c r="M211" s="315"/>
      <c r="N211" s="315"/>
      <c r="O211" s="318"/>
      <c r="P211" s="320"/>
      <c r="Q211" s="318"/>
      <c r="R211" s="318">
        <v>0</v>
      </c>
      <c r="S211" s="318">
        <v>0</v>
      </c>
      <c r="T211" s="318">
        <v>0</v>
      </c>
      <c r="U211" s="318">
        <v>0</v>
      </c>
      <c r="V211" s="318">
        <v>0</v>
      </c>
      <c r="W211" s="318">
        <v>0</v>
      </c>
      <c r="X211" s="318">
        <v>0</v>
      </c>
      <c r="Y211" s="318">
        <v>0</v>
      </c>
      <c r="Z211" s="318">
        <v>0</v>
      </c>
      <c r="AA211" s="318">
        <v>0</v>
      </c>
      <c r="AB211" s="318">
        <v>0</v>
      </c>
      <c r="AC211" s="318">
        <v>0</v>
      </c>
      <c r="AD211" s="318">
        <v>0</v>
      </c>
      <c r="AE211" s="318">
        <v>0</v>
      </c>
      <c r="AF211" s="194"/>
      <c r="AG211" s="189" t="s">
        <v>772</v>
      </c>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c r="BO211" s="212"/>
      <c r="BP211" s="212"/>
      <c r="BQ211" s="212"/>
      <c r="BR211" s="212"/>
      <c r="BS211" s="212"/>
      <c r="BT211" s="212"/>
      <c r="BU211" s="212"/>
      <c r="BV211" s="212"/>
      <c r="BW211" s="212"/>
      <c r="BX211" s="212"/>
      <c r="BY211" s="212"/>
      <c r="BZ211" s="212"/>
      <c r="CA211" s="212"/>
      <c r="CB211" s="212"/>
      <c r="CC211" s="212"/>
      <c r="CD211" s="212"/>
      <c r="CE211" s="212"/>
      <c r="CF211" s="212"/>
      <c r="CG211" s="212"/>
      <c r="CH211" s="212"/>
      <c r="CI211" s="212"/>
      <c r="CJ211" s="212"/>
      <c r="CK211" s="212"/>
      <c r="CL211" s="212"/>
      <c r="CM211" s="212"/>
      <c r="CN211" s="212"/>
      <c r="CO211" s="212"/>
      <c r="CP211" s="212"/>
      <c r="CQ211" s="212"/>
      <c r="CR211" s="212"/>
      <c r="CS211" s="212"/>
    </row>
    <row r="212" spans="1:97" ht="56.25" customHeight="1">
      <c r="A212" s="491" t="s">
        <v>1028</v>
      </c>
      <c r="B212" s="492">
        <v>77</v>
      </c>
      <c r="C212" s="492" t="s">
        <v>50</v>
      </c>
      <c r="D212" s="495" t="s">
        <v>1029</v>
      </c>
      <c r="E212" s="495" t="s">
        <v>1030</v>
      </c>
      <c r="F212" s="495" t="s">
        <v>1029</v>
      </c>
      <c r="G212" s="495" t="s">
        <v>244</v>
      </c>
      <c r="H212" s="495" t="s">
        <v>104</v>
      </c>
      <c r="I212" s="492">
        <v>20</v>
      </c>
      <c r="J212" s="498">
        <v>0.8</v>
      </c>
      <c r="K212" s="495" t="s">
        <v>215</v>
      </c>
      <c r="L212" s="492">
        <v>40</v>
      </c>
      <c r="M212" s="498">
        <v>0.6</v>
      </c>
      <c r="N212" s="492" t="s">
        <v>96</v>
      </c>
      <c r="O212" s="492">
        <v>1</v>
      </c>
      <c r="P212" s="495" t="s">
        <v>1031</v>
      </c>
      <c r="Q212" s="492" t="s">
        <v>63</v>
      </c>
      <c r="R212" s="492" t="s">
        <v>118</v>
      </c>
      <c r="S212" s="492" t="s">
        <v>119</v>
      </c>
      <c r="T212" s="492" t="s">
        <v>66</v>
      </c>
      <c r="U212" s="492" t="s">
        <v>65</v>
      </c>
      <c r="V212" s="492" t="s">
        <v>91</v>
      </c>
      <c r="W212" s="492" t="s">
        <v>68</v>
      </c>
      <c r="X212" s="492" t="s">
        <v>69</v>
      </c>
      <c r="Y212" s="498">
        <v>0.25</v>
      </c>
      <c r="Z212" s="499" t="s">
        <v>684</v>
      </c>
      <c r="AA212" s="492" t="b">
        <v>0</v>
      </c>
      <c r="AB212" s="492" t="s">
        <v>85</v>
      </c>
      <c r="AC212" s="492" t="b">
        <v>0</v>
      </c>
      <c r="AD212" s="492" t="s">
        <v>87</v>
      </c>
      <c r="AE212" s="492" t="s">
        <v>73</v>
      </c>
      <c r="AF212" s="195" t="s">
        <v>1032</v>
      </c>
      <c r="AG212" s="195" t="s">
        <v>734</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2"/>
      <c r="BR212" s="212"/>
      <c r="BS212" s="212"/>
      <c r="BT212" s="212"/>
      <c r="BU212" s="212"/>
      <c r="BV212" s="212"/>
      <c r="BW212" s="212"/>
      <c r="BX212" s="212"/>
      <c r="BY212" s="212"/>
      <c r="BZ212" s="212"/>
      <c r="CA212" s="212"/>
      <c r="CB212" s="212"/>
      <c r="CC212" s="212"/>
      <c r="CD212" s="212"/>
      <c r="CE212" s="212"/>
      <c r="CF212" s="212"/>
      <c r="CG212" s="212"/>
      <c r="CH212" s="212"/>
      <c r="CI212" s="212"/>
      <c r="CJ212" s="212"/>
      <c r="CK212" s="212"/>
      <c r="CL212" s="212"/>
      <c r="CM212" s="212"/>
      <c r="CN212" s="212"/>
      <c r="CO212" s="212"/>
      <c r="CP212" s="212"/>
      <c r="CQ212" s="212"/>
      <c r="CR212" s="212"/>
      <c r="CS212" s="212"/>
    </row>
    <row r="213" spans="1:97" ht="61.5" customHeight="1">
      <c r="A213" s="491"/>
      <c r="B213" s="493"/>
      <c r="C213" s="493"/>
      <c r="D213" s="496"/>
      <c r="E213" s="496"/>
      <c r="F213" s="496"/>
      <c r="G213" s="496"/>
      <c r="H213" s="496"/>
      <c r="I213" s="493"/>
      <c r="J213" s="493"/>
      <c r="K213" s="496"/>
      <c r="L213" s="493"/>
      <c r="M213" s="493"/>
      <c r="N213" s="493"/>
      <c r="O213" s="493"/>
      <c r="P213" s="496">
        <v>0</v>
      </c>
      <c r="Q213" s="493">
        <v>0</v>
      </c>
      <c r="R213" s="493">
        <v>0</v>
      </c>
      <c r="S213" s="493" t="b">
        <v>0</v>
      </c>
      <c r="T213" s="493">
        <v>0</v>
      </c>
      <c r="U213" s="493" t="b">
        <v>0</v>
      </c>
      <c r="V213" s="493">
        <v>0</v>
      </c>
      <c r="W213" s="493">
        <v>0</v>
      </c>
      <c r="X213" s="493">
        <v>0</v>
      </c>
      <c r="Y213" s="493">
        <v>0</v>
      </c>
      <c r="Z213" s="500"/>
      <c r="AA213" s="493"/>
      <c r="AB213" s="493"/>
      <c r="AC213" s="493"/>
      <c r="AD213" s="493"/>
      <c r="AE213" s="493"/>
      <c r="AF213" s="195" t="s">
        <v>1033</v>
      </c>
      <c r="AG213" s="195" t="s">
        <v>734</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c r="BO213" s="212"/>
      <c r="BP213" s="212"/>
      <c r="BQ213" s="212"/>
      <c r="BR213" s="212"/>
      <c r="BS213" s="212"/>
      <c r="BT213" s="212"/>
      <c r="BU213" s="212"/>
      <c r="BV213" s="212"/>
      <c r="BW213" s="212"/>
      <c r="BX213" s="212"/>
      <c r="BY213" s="212"/>
      <c r="BZ213" s="212"/>
      <c r="CA213" s="212"/>
      <c r="CB213" s="212"/>
      <c r="CC213" s="212"/>
      <c r="CD213" s="212"/>
      <c r="CE213" s="212"/>
      <c r="CF213" s="212"/>
      <c r="CG213" s="212"/>
      <c r="CH213" s="212"/>
      <c r="CI213" s="212"/>
      <c r="CJ213" s="212"/>
      <c r="CK213" s="212"/>
      <c r="CL213" s="212"/>
      <c r="CM213" s="212"/>
      <c r="CN213" s="212"/>
      <c r="CO213" s="212"/>
      <c r="CP213" s="212"/>
      <c r="CQ213" s="212"/>
      <c r="CR213" s="212"/>
      <c r="CS213" s="212"/>
    </row>
    <row r="214" spans="1:97" ht="44.25" customHeight="1">
      <c r="A214" s="491"/>
      <c r="B214" s="493"/>
      <c r="C214" s="493"/>
      <c r="D214" s="496"/>
      <c r="E214" s="496"/>
      <c r="F214" s="496"/>
      <c r="G214" s="496"/>
      <c r="H214" s="496"/>
      <c r="I214" s="493"/>
      <c r="J214" s="493"/>
      <c r="K214" s="496"/>
      <c r="L214" s="493"/>
      <c r="M214" s="493"/>
      <c r="N214" s="493"/>
      <c r="O214" s="493"/>
      <c r="P214" s="496"/>
      <c r="Q214" s="493"/>
      <c r="R214" s="493"/>
      <c r="S214" s="493"/>
      <c r="T214" s="493"/>
      <c r="U214" s="493"/>
      <c r="V214" s="493"/>
      <c r="W214" s="493"/>
      <c r="X214" s="493"/>
      <c r="Y214" s="493"/>
      <c r="Z214" s="500"/>
      <c r="AA214" s="493"/>
      <c r="AB214" s="493"/>
      <c r="AC214" s="493"/>
      <c r="AD214" s="493"/>
      <c r="AE214" s="493"/>
      <c r="AF214" s="195" t="s">
        <v>1034</v>
      </c>
      <c r="AG214" s="195" t="s">
        <v>1035</v>
      </c>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c r="BO214" s="212"/>
      <c r="BP214" s="212"/>
      <c r="BQ214" s="212"/>
      <c r="BR214" s="212"/>
      <c r="BS214" s="212"/>
      <c r="BT214" s="212"/>
      <c r="BU214" s="212"/>
      <c r="BV214" s="212"/>
      <c r="BW214" s="212"/>
      <c r="BX214" s="212"/>
      <c r="BY214" s="212"/>
      <c r="BZ214" s="212"/>
      <c r="CA214" s="212"/>
      <c r="CB214" s="212"/>
      <c r="CC214" s="212"/>
      <c r="CD214" s="212"/>
      <c r="CE214" s="212"/>
      <c r="CF214" s="212"/>
      <c r="CG214" s="212"/>
      <c r="CH214" s="212"/>
      <c r="CI214" s="212"/>
      <c r="CJ214" s="212"/>
      <c r="CK214" s="212"/>
      <c r="CL214" s="212"/>
      <c r="CM214" s="212"/>
      <c r="CN214" s="212"/>
      <c r="CO214" s="212"/>
      <c r="CP214" s="212"/>
      <c r="CQ214" s="212"/>
      <c r="CR214" s="212"/>
      <c r="CS214" s="212"/>
    </row>
    <row r="215" spans="1:97" ht="41.25" customHeight="1">
      <c r="A215" s="491"/>
      <c r="B215" s="494"/>
      <c r="C215" s="494"/>
      <c r="D215" s="497"/>
      <c r="E215" s="497"/>
      <c r="F215" s="497"/>
      <c r="G215" s="497"/>
      <c r="H215" s="497"/>
      <c r="I215" s="494"/>
      <c r="J215" s="494"/>
      <c r="K215" s="497"/>
      <c r="L215" s="494"/>
      <c r="M215" s="494"/>
      <c r="N215" s="494"/>
      <c r="O215" s="494"/>
      <c r="P215" s="497">
        <v>0</v>
      </c>
      <c r="Q215" s="494">
        <v>0</v>
      </c>
      <c r="R215" s="494">
        <v>0</v>
      </c>
      <c r="S215" s="494" t="b">
        <v>0</v>
      </c>
      <c r="T215" s="494">
        <v>0</v>
      </c>
      <c r="U215" s="494" t="b">
        <v>0</v>
      </c>
      <c r="V215" s="494">
        <v>0</v>
      </c>
      <c r="W215" s="494">
        <v>0</v>
      </c>
      <c r="X215" s="494">
        <v>0</v>
      </c>
      <c r="Y215" s="494">
        <v>0</v>
      </c>
      <c r="Z215" s="501"/>
      <c r="AA215" s="494"/>
      <c r="AB215" s="494"/>
      <c r="AC215" s="494"/>
      <c r="AD215" s="494"/>
      <c r="AE215" s="494"/>
      <c r="AF215" s="195" t="s">
        <v>1036</v>
      </c>
      <c r="AG215" s="195" t="s">
        <v>1037</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c r="BO215" s="212"/>
      <c r="BP215" s="212"/>
      <c r="BQ215" s="212"/>
      <c r="BR215" s="212"/>
      <c r="BS215" s="212"/>
      <c r="BT215" s="212"/>
      <c r="BU215" s="212"/>
      <c r="BV215" s="212"/>
      <c r="BW215" s="212"/>
      <c r="BX215" s="212"/>
      <c r="BY215" s="212"/>
      <c r="BZ215" s="212"/>
      <c r="CA215" s="212"/>
      <c r="CB215" s="212"/>
      <c r="CC215" s="212"/>
      <c r="CD215" s="212"/>
      <c r="CE215" s="212"/>
      <c r="CF215" s="212"/>
      <c r="CG215" s="212"/>
      <c r="CH215" s="212"/>
      <c r="CI215" s="212"/>
      <c r="CJ215" s="212"/>
      <c r="CK215" s="212"/>
      <c r="CL215" s="212"/>
      <c r="CM215" s="212"/>
      <c r="CN215" s="212"/>
      <c r="CO215" s="212"/>
      <c r="CP215" s="212"/>
      <c r="CQ215" s="212"/>
      <c r="CR215" s="212"/>
      <c r="CS215" s="212"/>
    </row>
    <row r="216" spans="1:97" ht="57.75" customHeight="1">
      <c r="A216" s="495" t="s">
        <v>1038</v>
      </c>
      <c r="B216" s="495">
        <v>78</v>
      </c>
      <c r="C216" s="495" t="s">
        <v>50</v>
      </c>
      <c r="D216" s="495" t="s">
        <v>1039</v>
      </c>
      <c r="E216" s="495" t="s">
        <v>1040</v>
      </c>
      <c r="F216" s="495" t="s">
        <v>1039</v>
      </c>
      <c r="G216" s="495" t="s">
        <v>54</v>
      </c>
      <c r="H216" s="495" t="s">
        <v>104</v>
      </c>
      <c r="I216" s="492">
        <v>40</v>
      </c>
      <c r="J216" s="498">
        <v>0.6</v>
      </c>
      <c r="K216" s="495" t="s">
        <v>209</v>
      </c>
      <c r="L216" s="492" t="s">
        <v>85</v>
      </c>
      <c r="M216" s="498">
        <v>0.2</v>
      </c>
      <c r="N216" s="492" t="s">
        <v>61</v>
      </c>
      <c r="O216" s="492">
        <v>1</v>
      </c>
      <c r="P216" s="495" t="s">
        <v>1041</v>
      </c>
      <c r="Q216" s="492" t="s">
        <v>63</v>
      </c>
      <c r="R216" s="492" t="s">
        <v>77</v>
      </c>
      <c r="S216" s="492" t="s">
        <v>78</v>
      </c>
      <c r="T216" s="492" t="s">
        <v>66</v>
      </c>
      <c r="U216" s="492" t="s">
        <v>65</v>
      </c>
      <c r="V216" s="492" t="s">
        <v>91</v>
      </c>
      <c r="W216" s="492" t="s">
        <v>68</v>
      </c>
      <c r="X216" s="492" t="s">
        <v>69</v>
      </c>
      <c r="Y216" s="498">
        <v>0.25</v>
      </c>
      <c r="Z216" s="499" t="s">
        <v>694</v>
      </c>
      <c r="AA216" s="498">
        <v>0.8</v>
      </c>
      <c r="AB216" s="492" t="s">
        <v>85</v>
      </c>
      <c r="AC216" s="498">
        <v>0.6</v>
      </c>
      <c r="AD216" s="492" t="s">
        <v>87</v>
      </c>
      <c r="AE216" s="495" t="s">
        <v>73</v>
      </c>
      <c r="AF216" s="195" t="s">
        <v>1042</v>
      </c>
      <c r="AG216" s="195" t="s">
        <v>1043</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c r="BO216" s="212"/>
      <c r="BP216" s="212"/>
      <c r="BQ216" s="212"/>
      <c r="BR216" s="212"/>
      <c r="BS216" s="212"/>
      <c r="BT216" s="212"/>
      <c r="BU216" s="212"/>
      <c r="BV216" s="212"/>
      <c r="BW216" s="212"/>
      <c r="BX216" s="212"/>
      <c r="BY216" s="212"/>
      <c r="BZ216" s="212"/>
      <c r="CA216" s="212"/>
      <c r="CB216" s="212"/>
      <c r="CC216" s="212"/>
      <c r="CD216" s="212"/>
      <c r="CE216" s="212"/>
      <c r="CF216" s="212"/>
      <c r="CG216" s="212"/>
      <c r="CH216" s="212"/>
      <c r="CI216" s="212"/>
      <c r="CJ216" s="212"/>
      <c r="CK216" s="212"/>
      <c r="CL216" s="212"/>
      <c r="CM216" s="212"/>
      <c r="CN216" s="212"/>
      <c r="CO216" s="212"/>
      <c r="CP216" s="212"/>
      <c r="CQ216" s="212"/>
      <c r="CR216" s="212"/>
      <c r="CS216" s="212"/>
    </row>
    <row r="217" spans="1:97" ht="64.5" customHeight="1">
      <c r="A217" s="496"/>
      <c r="B217" s="496"/>
      <c r="C217" s="496"/>
      <c r="D217" s="496"/>
      <c r="E217" s="496"/>
      <c r="F217" s="496"/>
      <c r="G217" s="496"/>
      <c r="H217" s="496"/>
      <c r="I217" s="493"/>
      <c r="J217" s="493"/>
      <c r="K217" s="496"/>
      <c r="L217" s="493"/>
      <c r="M217" s="493"/>
      <c r="N217" s="493"/>
      <c r="O217" s="493"/>
      <c r="P217" s="496"/>
      <c r="Q217" s="493"/>
      <c r="R217" s="493"/>
      <c r="S217" s="493"/>
      <c r="T217" s="493"/>
      <c r="U217" s="493"/>
      <c r="V217" s="493"/>
      <c r="W217" s="493"/>
      <c r="X217" s="493"/>
      <c r="Y217" s="502"/>
      <c r="Z217" s="500"/>
      <c r="AA217" s="502"/>
      <c r="AB217" s="493"/>
      <c r="AC217" s="502"/>
      <c r="AD217" s="493"/>
      <c r="AE217" s="496"/>
      <c r="AF217" s="504" t="s">
        <v>1044</v>
      </c>
      <c r="AG217" s="504" t="s">
        <v>716</v>
      </c>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c r="BO217" s="212"/>
      <c r="BP217" s="212"/>
      <c r="BQ217" s="212"/>
      <c r="BR217" s="212"/>
      <c r="BS217" s="212"/>
      <c r="BT217" s="212"/>
      <c r="BU217" s="212"/>
      <c r="BV217" s="212"/>
      <c r="BW217" s="212"/>
      <c r="BX217" s="212"/>
      <c r="BY217" s="212"/>
      <c r="BZ217" s="212"/>
      <c r="CA217" s="212"/>
      <c r="CB217" s="212"/>
      <c r="CC217" s="212"/>
      <c r="CD217" s="212"/>
      <c r="CE217" s="212"/>
      <c r="CF217" s="212"/>
      <c r="CG217" s="212"/>
      <c r="CH217" s="212"/>
      <c r="CI217" s="212"/>
      <c r="CJ217" s="212"/>
      <c r="CK217" s="212"/>
      <c r="CL217" s="212"/>
      <c r="CM217" s="212"/>
      <c r="CN217" s="212"/>
      <c r="CO217" s="212"/>
      <c r="CP217" s="212"/>
      <c r="CQ217" s="212"/>
      <c r="CR217" s="212"/>
      <c r="CS217" s="212"/>
    </row>
    <row r="218" spans="1:97" ht="2.25" customHeight="1">
      <c r="A218" s="497"/>
      <c r="B218" s="497"/>
      <c r="C218" s="497"/>
      <c r="D218" s="497"/>
      <c r="E218" s="497"/>
      <c r="F218" s="497"/>
      <c r="G218" s="497"/>
      <c r="H218" s="497"/>
      <c r="I218" s="494"/>
      <c r="J218" s="494"/>
      <c r="K218" s="497"/>
      <c r="L218" s="494"/>
      <c r="M218" s="494"/>
      <c r="N218" s="494"/>
      <c r="O218" s="494"/>
      <c r="P218" s="497"/>
      <c r="Q218" s="494"/>
      <c r="R218" s="494"/>
      <c r="S218" s="494"/>
      <c r="T218" s="494"/>
      <c r="U218" s="494"/>
      <c r="V218" s="494"/>
      <c r="W218" s="494"/>
      <c r="X218" s="494"/>
      <c r="Y218" s="503"/>
      <c r="Z218" s="501"/>
      <c r="AA218" s="503"/>
      <c r="AB218" s="494"/>
      <c r="AC218" s="503"/>
      <c r="AD218" s="494"/>
      <c r="AE218" s="497"/>
      <c r="AF218" s="505"/>
      <c r="AG218" s="505"/>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c r="BO218" s="212"/>
      <c r="BP218" s="212"/>
      <c r="BQ218" s="212"/>
      <c r="BR218" s="212"/>
      <c r="BS218" s="212"/>
      <c r="BT218" s="212"/>
      <c r="BU218" s="212"/>
      <c r="BV218" s="212"/>
      <c r="BW218" s="212"/>
      <c r="BX218" s="212"/>
      <c r="BY218" s="212"/>
      <c r="BZ218" s="212"/>
      <c r="CA218" s="212"/>
      <c r="CB218" s="212"/>
      <c r="CC218" s="212"/>
      <c r="CD218" s="212"/>
      <c r="CE218" s="212"/>
      <c r="CF218" s="212"/>
      <c r="CG218" s="212"/>
      <c r="CH218" s="212"/>
      <c r="CI218" s="212"/>
      <c r="CJ218" s="212"/>
      <c r="CK218" s="212"/>
      <c r="CL218" s="212"/>
      <c r="CM218" s="212"/>
      <c r="CN218" s="212"/>
      <c r="CO218" s="212"/>
      <c r="CP218" s="212"/>
      <c r="CQ218" s="212"/>
      <c r="CR218" s="212"/>
      <c r="CS218" s="212"/>
    </row>
    <row r="219" spans="1:97" ht="51" customHeight="1">
      <c r="A219" s="495" t="s">
        <v>1045</v>
      </c>
      <c r="B219" s="492">
        <v>79</v>
      </c>
      <c r="C219" s="495" t="s">
        <v>107</v>
      </c>
      <c r="D219" s="495" t="s">
        <v>1046</v>
      </c>
      <c r="E219" s="495" t="s">
        <v>704</v>
      </c>
      <c r="F219" s="495" t="s">
        <v>705</v>
      </c>
      <c r="G219" s="495" t="s">
        <v>244</v>
      </c>
      <c r="H219" s="495" t="s">
        <v>104</v>
      </c>
      <c r="I219" s="492">
        <v>40</v>
      </c>
      <c r="J219" s="498">
        <v>0.8</v>
      </c>
      <c r="K219" s="495" t="s">
        <v>215</v>
      </c>
      <c r="L219" s="492" t="s">
        <v>85</v>
      </c>
      <c r="M219" s="492" t="s">
        <v>71</v>
      </c>
      <c r="N219" s="492" t="s">
        <v>87</v>
      </c>
      <c r="O219" s="492">
        <v>1</v>
      </c>
      <c r="P219" s="495" t="s">
        <v>1047</v>
      </c>
      <c r="Q219" s="492" t="s">
        <v>63</v>
      </c>
      <c r="R219" s="492" t="s">
        <v>77</v>
      </c>
      <c r="S219" s="498">
        <v>0.15</v>
      </c>
      <c r="T219" s="492" t="s">
        <v>66</v>
      </c>
      <c r="U219" s="498">
        <v>0.15</v>
      </c>
      <c r="V219" s="492" t="s">
        <v>670</v>
      </c>
      <c r="W219" s="492" t="s">
        <v>68</v>
      </c>
      <c r="X219" s="492" t="s">
        <v>69</v>
      </c>
      <c r="Y219" s="498">
        <v>0.4</v>
      </c>
      <c r="Z219" s="499" t="s">
        <v>61</v>
      </c>
      <c r="AA219" s="498">
        <v>0.8</v>
      </c>
      <c r="AB219" s="492" t="s">
        <v>59</v>
      </c>
      <c r="AC219" s="498">
        <v>0.6</v>
      </c>
      <c r="AD219" s="492" t="s">
        <v>87</v>
      </c>
      <c r="AE219" s="495" t="s">
        <v>73</v>
      </c>
      <c r="AF219" s="504" t="s">
        <v>1048</v>
      </c>
      <c r="AG219" s="504" t="s">
        <v>1049</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c r="BO219" s="212"/>
      <c r="BP219" s="212"/>
      <c r="BQ219" s="212"/>
      <c r="BR219" s="212"/>
      <c r="BS219" s="212"/>
      <c r="BT219" s="212"/>
      <c r="BU219" s="212"/>
      <c r="BV219" s="212"/>
      <c r="BW219" s="212"/>
      <c r="BX219" s="212"/>
      <c r="BY219" s="212"/>
      <c r="BZ219" s="212"/>
      <c r="CA219" s="212"/>
      <c r="CB219" s="212"/>
      <c r="CC219" s="212"/>
      <c r="CD219" s="212"/>
      <c r="CE219" s="212"/>
      <c r="CF219" s="212"/>
      <c r="CG219" s="212"/>
      <c r="CH219" s="212"/>
      <c r="CI219" s="212"/>
      <c r="CJ219" s="212"/>
      <c r="CK219" s="212"/>
      <c r="CL219" s="212"/>
      <c r="CM219" s="212"/>
      <c r="CN219" s="212"/>
      <c r="CO219" s="212"/>
      <c r="CP219" s="212"/>
      <c r="CQ219" s="212"/>
      <c r="CR219" s="212"/>
      <c r="CS219" s="212"/>
    </row>
    <row r="220" spans="1:97">
      <c r="A220" s="493"/>
      <c r="B220" s="493"/>
      <c r="C220" s="496"/>
      <c r="D220" s="496"/>
      <c r="E220" s="496"/>
      <c r="F220" s="496"/>
      <c r="G220" s="496"/>
      <c r="H220" s="496"/>
      <c r="I220" s="493"/>
      <c r="J220" s="493"/>
      <c r="K220" s="496"/>
      <c r="L220" s="493"/>
      <c r="M220" s="493"/>
      <c r="N220" s="493"/>
      <c r="O220" s="493"/>
      <c r="P220" s="496"/>
      <c r="Q220" s="493"/>
      <c r="R220" s="493"/>
      <c r="S220" s="502"/>
      <c r="T220" s="493"/>
      <c r="U220" s="502"/>
      <c r="V220" s="493"/>
      <c r="W220" s="493"/>
      <c r="X220" s="493"/>
      <c r="Y220" s="502"/>
      <c r="Z220" s="500"/>
      <c r="AA220" s="502"/>
      <c r="AB220" s="493"/>
      <c r="AC220" s="502"/>
      <c r="AD220" s="493"/>
      <c r="AE220" s="496"/>
      <c r="AF220" s="506"/>
      <c r="AG220" s="506"/>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c r="BO220" s="212"/>
      <c r="BP220" s="212"/>
      <c r="BQ220" s="212"/>
      <c r="BR220" s="212"/>
      <c r="BS220" s="212"/>
      <c r="BT220" s="212"/>
      <c r="BU220" s="212"/>
      <c r="BV220" s="212"/>
      <c r="BW220" s="212"/>
      <c r="BX220" s="212"/>
      <c r="BY220" s="212"/>
      <c r="BZ220" s="212"/>
      <c r="CA220" s="212"/>
      <c r="CB220" s="212"/>
      <c r="CC220" s="212"/>
      <c r="CD220" s="212"/>
      <c r="CE220" s="212"/>
      <c r="CF220" s="212"/>
      <c r="CG220" s="212"/>
      <c r="CH220" s="212"/>
      <c r="CI220" s="212"/>
      <c r="CJ220" s="212"/>
      <c r="CK220" s="212"/>
      <c r="CL220" s="212"/>
      <c r="CM220" s="212"/>
      <c r="CN220" s="212"/>
      <c r="CO220" s="212"/>
      <c r="CP220" s="212"/>
      <c r="CQ220" s="212"/>
      <c r="CR220" s="212"/>
      <c r="CS220" s="212"/>
    </row>
    <row r="221" spans="1:97">
      <c r="A221" s="493"/>
      <c r="B221" s="493"/>
      <c r="C221" s="496"/>
      <c r="D221" s="496"/>
      <c r="E221" s="496"/>
      <c r="F221" s="496"/>
      <c r="G221" s="496"/>
      <c r="H221" s="496"/>
      <c r="I221" s="493"/>
      <c r="J221" s="493"/>
      <c r="K221" s="496"/>
      <c r="L221" s="493"/>
      <c r="M221" s="493"/>
      <c r="N221" s="493"/>
      <c r="O221" s="493"/>
      <c r="P221" s="496"/>
      <c r="Q221" s="493"/>
      <c r="R221" s="493"/>
      <c r="S221" s="502"/>
      <c r="T221" s="493"/>
      <c r="U221" s="502"/>
      <c r="V221" s="493"/>
      <c r="W221" s="493"/>
      <c r="X221" s="493"/>
      <c r="Y221" s="502"/>
      <c r="Z221" s="500"/>
      <c r="AA221" s="502"/>
      <c r="AB221" s="493"/>
      <c r="AC221" s="502"/>
      <c r="AD221" s="493"/>
      <c r="AE221" s="496"/>
      <c r="AF221" s="506"/>
      <c r="AG221" s="506"/>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c r="BO221" s="212"/>
      <c r="BP221" s="212"/>
      <c r="BQ221" s="212"/>
      <c r="BR221" s="212"/>
      <c r="BS221" s="212"/>
      <c r="BT221" s="212"/>
      <c r="BU221" s="212"/>
      <c r="BV221" s="212"/>
      <c r="BW221" s="212"/>
      <c r="BX221" s="212"/>
      <c r="BY221" s="212"/>
      <c r="BZ221" s="212"/>
      <c r="CA221" s="212"/>
      <c r="CB221" s="212"/>
      <c r="CC221" s="212"/>
      <c r="CD221" s="212"/>
      <c r="CE221" s="212"/>
      <c r="CF221" s="212"/>
      <c r="CG221" s="212"/>
      <c r="CH221" s="212"/>
      <c r="CI221" s="212"/>
      <c r="CJ221" s="212"/>
      <c r="CK221" s="212"/>
      <c r="CL221" s="212"/>
      <c r="CM221" s="212"/>
      <c r="CN221" s="212"/>
      <c r="CO221" s="212"/>
      <c r="CP221" s="212"/>
      <c r="CQ221" s="212"/>
      <c r="CR221" s="212"/>
      <c r="CS221" s="212"/>
    </row>
    <row r="222" spans="1:97">
      <c r="A222" s="493"/>
      <c r="B222" s="493"/>
      <c r="C222" s="496"/>
      <c r="D222" s="496"/>
      <c r="E222" s="496"/>
      <c r="F222" s="496"/>
      <c r="G222" s="496"/>
      <c r="H222" s="496"/>
      <c r="I222" s="493"/>
      <c r="J222" s="493"/>
      <c r="K222" s="496"/>
      <c r="L222" s="493"/>
      <c r="M222" s="493"/>
      <c r="N222" s="493"/>
      <c r="O222" s="493"/>
      <c r="P222" s="496"/>
      <c r="Q222" s="493"/>
      <c r="R222" s="493"/>
      <c r="S222" s="502"/>
      <c r="T222" s="493"/>
      <c r="U222" s="502"/>
      <c r="V222" s="493"/>
      <c r="W222" s="493"/>
      <c r="X222" s="493"/>
      <c r="Y222" s="502"/>
      <c r="Z222" s="500"/>
      <c r="AA222" s="502"/>
      <c r="AB222" s="493"/>
      <c r="AC222" s="502"/>
      <c r="AD222" s="493"/>
      <c r="AE222" s="496"/>
      <c r="AF222" s="506"/>
      <c r="AG222" s="506"/>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c r="BO222" s="212"/>
      <c r="BP222" s="212"/>
      <c r="BQ222" s="212"/>
      <c r="BR222" s="212"/>
      <c r="BS222" s="212"/>
      <c r="BT222" s="212"/>
      <c r="BU222" s="212"/>
      <c r="BV222" s="212"/>
      <c r="BW222" s="212"/>
      <c r="BX222" s="212"/>
      <c r="BY222" s="212"/>
      <c r="BZ222" s="212"/>
      <c r="CA222" s="212"/>
      <c r="CB222" s="212"/>
      <c r="CC222" s="212"/>
      <c r="CD222" s="212"/>
      <c r="CE222" s="212"/>
      <c r="CF222" s="212"/>
      <c r="CG222" s="212"/>
      <c r="CH222" s="212"/>
      <c r="CI222" s="212"/>
      <c r="CJ222" s="212"/>
      <c r="CK222" s="212"/>
      <c r="CL222" s="212"/>
      <c r="CM222" s="212"/>
      <c r="CN222" s="212"/>
      <c r="CO222" s="212"/>
      <c r="CP222" s="212"/>
      <c r="CQ222" s="212"/>
      <c r="CR222" s="212"/>
      <c r="CS222" s="212"/>
    </row>
    <row r="223" spans="1:97" ht="27.75" customHeight="1">
      <c r="A223" s="494"/>
      <c r="B223" s="494"/>
      <c r="C223" s="497"/>
      <c r="D223" s="497"/>
      <c r="E223" s="497"/>
      <c r="F223" s="497"/>
      <c r="G223" s="497"/>
      <c r="H223" s="497"/>
      <c r="I223" s="494"/>
      <c r="J223" s="494"/>
      <c r="K223" s="497"/>
      <c r="L223" s="494"/>
      <c r="M223" s="494"/>
      <c r="N223" s="494"/>
      <c r="O223" s="494"/>
      <c r="P223" s="497"/>
      <c r="Q223" s="494"/>
      <c r="R223" s="494"/>
      <c r="S223" s="503"/>
      <c r="T223" s="494"/>
      <c r="U223" s="503"/>
      <c r="V223" s="494"/>
      <c r="W223" s="494"/>
      <c r="X223" s="494"/>
      <c r="Y223" s="503"/>
      <c r="Z223" s="501"/>
      <c r="AA223" s="503"/>
      <c r="AB223" s="494"/>
      <c r="AC223" s="503"/>
      <c r="AD223" s="494"/>
      <c r="AE223" s="497"/>
      <c r="AF223" s="505"/>
      <c r="AG223" s="505"/>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c r="BO223" s="212"/>
      <c r="BP223" s="212"/>
      <c r="BQ223" s="212"/>
      <c r="BR223" s="212"/>
      <c r="BS223" s="212"/>
      <c r="BT223" s="212"/>
      <c r="BU223" s="212"/>
      <c r="BV223" s="212"/>
      <c r="BW223" s="212"/>
      <c r="BX223" s="212"/>
      <c r="BY223" s="212"/>
      <c r="BZ223" s="212"/>
      <c r="CA223" s="212"/>
      <c r="CB223" s="212"/>
      <c r="CC223" s="212"/>
      <c r="CD223" s="212"/>
      <c r="CE223" s="212"/>
      <c r="CF223" s="212"/>
      <c r="CG223" s="212"/>
      <c r="CH223" s="212"/>
      <c r="CI223" s="212"/>
      <c r="CJ223" s="212"/>
      <c r="CK223" s="212"/>
      <c r="CL223" s="212"/>
      <c r="CM223" s="212"/>
      <c r="CN223" s="212"/>
      <c r="CO223" s="212"/>
      <c r="CP223" s="212"/>
      <c r="CQ223" s="212"/>
      <c r="CR223" s="212"/>
      <c r="CS223" s="212"/>
    </row>
    <row r="224" spans="1:97" ht="102" customHeight="1">
      <c r="A224" s="92" t="s">
        <v>1045</v>
      </c>
      <c r="B224" s="91">
        <v>80</v>
      </c>
      <c r="C224" s="92" t="s">
        <v>577</v>
      </c>
      <c r="D224" s="92" t="s">
        <v>1046</v>
      </c>
      <c r="E224" s="92" t="s">
        <v>1050</v>
      </c>
      <c r="F224" s="92" t="s">
        <v>1051</v>
      </c>
      <c r="G224" s="92" t="s">
        <v>244</v>
      </c>
      <c r="H224" s="92" t="s">
        <v>1052</v>
      </c>
      <c r="I224" s="91">
        <v>40</v>
      </c>
      <c r="J224" s="97">
        <v>0.8</v>
      </c>
      <c r="K224" s="92" t="s">
        <v>215</v>
      </c>
      <c r="L224" s="91" t="s">
        <v>95</v>
      </c>
      <c r="M224" s="97">
        <v>0.2</v>
      </c>
      <c r="N224" s="91" t="s">
        <v>87</v>
      </c>
      <c r="O224" s="91">
        <v>1</v>
      </c>
      <c r="P224" s="92" t="s">
        <v>1053</v>
      </c>
      <c r="Q224" s="91" t="s">
        <v>63</v>
      </c>
      <c r="R224" s="91" t="s">
        <v>77</v>
      </c>
      <c r="S224" s="97">
        <v>1.5</v>
      </c>
      <c r="T224" s="91" t="s">
        <v>66</v>
      </c>
      <c r="U224" s="97">
        <v>0.15</v>
      </c>
      <c r="V224" s="91" t="s">
        <v>670</v>
      </c>
      <c r="W224" s="91" t="s">
        <v>68</v>
      </c>
      <c r="X224" s="91" t="s">
        <v>69</v>
      </c>
      <c r="Y224" s="97">
        <v>0.4</v>
      </c>
      <c r="Z224" s="93" t="s">
        <v>61</v>
      </c>
      <c r="AA224" s="97">
        <v>0.8</v>
      </c>
      <c r="AB224" s="91" t="s">
        <v>685</v>
      </c>
      <c r="AC224" s="97">
        <v>0.6</v>
      </c>
      <c r="AD224" s="91" t="s">
        <v>87</v>
      </c>
      <c r="AE224" s="92" t="s">
        <v>73</v>
      </c>
      <c r="AF224" s="94" t="s">
        <v>1054</v>
      </c>
      <c r="AG224" s="94" t="s">
        <v>1049</v>
      </c>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c r="BO224" s="212"/>
      <c r="BP224" s="212"/>
      <c r="BQ224" s="212"/>
      <c r="BR224" s="212"/>
      <c r="BS224" s="212"/>
      <c r="BT224" s="212"/>
      <c r="BU224" s="212"/>
      <c r="BV224" s="212"/>
      <c r="BW224" s="212"/>
      <c r="BX224" s="212"/>
      <c r="BY224" s="212"/>
      <c r="BZ224" s="212"/>
      <c r="CA224" s="212"/>
      <c r="CB224" s="212"/>
      <c r="CC224" s="212"/>
      <c r="CD224" s="212"/>
      <c r="CE224" s="212"/>
      <c r="CF224" s="212"/>
      <c r="CG224" s="212"/>
      <c r="CH224" s="212"/>
      <c r="CI224" s="212"/>
      <c r="CJ224" s="212"/>
      <c r="CK224" s="212"/>
      <c r="CL224" s="212"/>
      <c r="CM224" s="212"/>
      <c r="CN224" s="212"/>
      <c r="CO224" s="212"/>
      <c r="CP224" s="212"/>
      <c r="CQ224" s="212"/>
      <c r="CR224" s="212"/>
      <c r="CS224" s="212"/>
    </row>
    <row r="225" spans="1:97" ht="71.25" customHeight="1">
      <c r="A225" s="495" t="s">
        <v>1055</v>
      </c>
      <c r="B225" s="492">
        <v>81</v>
      </c>
      <c r="C225" s="495" t="s">
        <v>107</v>
      </c>
      <c r="D225" s="495" t="s">
        <v>1056</v>
      </c>
      <c r="E225" s="495" t="s">
        <v>706</v>
      </c>
      <c r="F225" s="495" t="s">
        <v>1057</v>
      </c>
      <c r="G225" s="495" t="s">
        <v>244</v>
      </c>
      <c r="H225" s="495" t="s">
        <v>104</v>
      </c>
      <c r="I225" s="492">
        <v>40</v>
      </c>
      <c r="J225" s="498">
        <v>0.8</v>
      </c>
      <c r="K225" s="495" t="s">
        <v>209</v>
      </c>
      <c r="L225" s="492" t="s">
        <v>85</v>
      </c>
      <c r="M225" s="492" t="s">
        <v>71</v>
      </c>
      <c r="N225" s="492" t="s">
        <v>61</v>
      </c>
      <c r="O225" s="492">
        <v>1</v>
      </c>
      <c r="P225" s="495" t="s">
        <v>1058</v>
      </c>
      <c r="Q225" s="492" t="s">
        <v>63</v>
      </c>
      <c r="R225" s="492" t="s">
        <v>118</v>
      </c>
      <c r="S225" s="492" t="s">
        <v>119</v>
      </c>
      <c r="T225" s="492" t="s">
        <v>66</v>
      </c>
      <c r="U225" s="492" t="s">
        <v>65</v>
      </c>
      <c r="V225" s="492" t="s">
        <v>91</v>
      </c>
      <c r="W225" s="492" t="s">
        <v>68</v>
      </c>
      <c r="X225" s="492" t="s">
        <v>69</v>
      </c>
      <c r="Y225" s="498">
        <v>0.25</v>
      </c>
      <c r="Z225" s="499" t="s">
        <v>61</v>
      </c>
      <c r="AA225" s="498">
        <v>0.8</v>
      </c>
      <c r="AB225" s="492" t="s">
        <v>59</v>
      </c>
      <c r="AC225" s="498">
        <v>0.6</v>
      </c>
      <c r="AD225" s="492" t="s">
        <v>87</v>
      </c>
      <c r="AE225" s="495" t="s">
        <v>73</v>
      </c>
      <c r="AF225" s="195" t="s">
        <v>707</v>
      </c>
      <c r="AG225" s="196" t="s">
        <v>708</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c r="BO225" s="212"/>
      <c r="BP225" s="212"/>
      <c r="BQ225" s="212"/>
      <c r="BR225" s="212"/>
      <c r="BS225" s="212"/>
      <c r="BT225" s="212"/>
      <c r="BU225" s="212"/>
      <c r="BV225" s="212"/>
      <c r="BW225" s="212"/>
      <c r="BX225" s="212"/>
      <c r="BY225" s="212"/>
      <c r="BZ225" s="212"/>
      <c r="CA225" s="212"/>
      <c r="CB225" s="212"/>
      <c r="CC225" s="212"/>
      <c r="CD225" s="212"/>
      <c r="CE225" s="212"/>
      <c r="CF225" s="212"/>
      <c r="CG225" s="212"/>
      <c r="CH225" s="212"/>
      <c r="CI225" s="212"/>
      <c r="CJ225" s="212"/>
      <c r="CK225" s="212"/>
      <c r="CL225" s="212"/>
      <c r="CM225" s="212"/>
      <c r="CN225" s="212"/>
      <c r="CO225" s="212"/>
      <c r="CP225" s="212"/>
      <c r="CQ225" s="212"/>
      <c r="CR225" s="212"/>
      <c r="CS225" s="212"/>
    </row>
    <row r="226" spans="1:97" ht="60.75" customHeight="1">
      <c r="A226" s="493"/>
      <c r="B226" s="493"/>
      <c r="C226" s="496"/>
      <c r="D226" s="496"/>
      <c r="E226" s="496"/>
      <c r="F226" s="496"/>
      <c r="G226" s="496"/>
      <c r="H226" s="496"/>
      <c r="I226" s="493"/>
      <c r="J226" s="493"/>
      <c r="K226" s="496"/>
      <c r="L226" s="493"/>
      <c r="M226" s="493"/>
      <c r="N226" s="493"/>
      <c r="O226" s="493"/>
      <c r="P226" s="496"/>
      <c r="Q226" s="493"/>
      <c r="R226" s="493"/>
      <c r="S226" s="493"/>
      <c r="T226" s="493"/>
      <c r="U226" s="493"/>
      <c r="V226" s="493"/>
      <c r="W226" s="493"/>
      <c r="X226" s="493"/>
      <c r="Y226" s="502"/>
      <c r="Z226" s="500"/>
      <c r="AA226" s="502"/>
      <c r="AB226" s="493"/>
      <c r="AC226" s="502"/>
      <c r="AD226" s="493"/>
      <c r="AE226" s="496"/>
      <c r="AF226" s="196" t="s">
        <v>709</v>
      </c>
      <c r="AG226" s="196" t="s">
        <v>708</v>
      </c>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c r="BO226" s="212"/>
      <c r="BP226" s="212"/>
      <c r="BQ226" s="212"/>
      <c r="BR226" s="212"/>
      <c r="BS226" s="212"/>
      <c r="BT226" s="212"/>
      <c r="BU226" s="212"/>
      <c r="BV226" s="212"/>
      <c r="BW226" s="212"/>
      <c r="BX226" s="212"/>
      <c r="BY226" s="212"/>
      <c r="BZ226" s="212"/>
      <c r="CA226" s="212"/>
      <c r="CB226" s="212"/>
      <c r="CC226" s="212"/>
      <c r="CD226" s="212"/>
      <c r="CE226" s="212"/>
      <c r="CF226" s="212"/>
      <c r="CG226" s="212"/>
      <c r="CH226" s="212"/>
      <c r="CI226" s="212"/>
      <c r="CJ226" s="212"/>
      <c r="CK226" s="212"/>
      <c r="CL226" s="212"/>
      <c r="CM226" s="212"/>
      <c r="CN226" s="212"/>
      <c r="CO226" s="212"/>
      <c r="CP226" s="212"/>
      <c r="CQ226" s="212"/>
      <c r="CR226" s="212"/>
      <c r="CS226" s="212"/>
    </row>
    <row r="227" spans="1:97" ht="70.5" customHeight="1">
      <c r="A227" s="494"/>
      <c r="B227" s="494"/>
      <c r="C227" s="497"/>
      <c r="D227" s="497"/>
      <c r="E227" s="497"/>
      <c r="F227" s="497"/>
      <c r="G227" s="497"/>
      <c r="H227" s="497"/>
      <c r="I227" s="494"/>
      <c r="J227" s="494"/>
      <c r="K227" s="497"/>
      <c r="L227" s="494"/>
      <c r="M227" s="494"/>
      <c r="N227" s="494"/>
      <c r="O227" s="494"/>
      <c r="P227" s="497"/>
      <c r="Q227" s="494"/>
      <c r="R227" s="494"/>
      <c r="S227" s="494"/>
      <c r="T227" s="494"/>
      <c r="U227" s="494"/>
      <c r="V227" s="494"/>
      <c r="W227" s="494"/>
      <c r="X227" s="494"/>
      <c r="Y227" s="503"/>
      <c r="Z227" s="501"/>
      <c r="AA227" s="503"/>
      <c r="AB227" s="494"/>
      <c r="AC227" s="503"/>
      <c r="AD227" s="494"/>
      <c r="AE227" s="497"/>
      <c r="AF227" s="195" t="s">
        <v>1059</v>
      </c>
      <c r="AG227" s="196" t="s">
        <v>708</v>
      </c>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c r="BI227" s="212"/>
      <c r="BJ227" s="212"/>
      <c r="BK227" s="212"/>
      <c r="BL227" s="212"/>
      <c r="BM227" s="212"/>
      <c r="BN227" s="212"/>
      <c r="BO227" s="212"/>
      <c r="BP227" s="212"/>
      <c r="BQ227" s="212"/>
      <c r="BR227" s="212"/>
      <c r="BS227" s="212"/>
      <c r="BT227" s="212"/>
      <c r="BU227" s="212"/>
      <c r="BV227" s="212"/>
      <c r="BW227" s="212"/>
      <c r="BX227" s="212"/>
      <c r="BY227" s="212"/>
      <c r="BZ227" s="212"/>
      <c r="CA227" s="212"/>
      <c r="CB227" s="212"/>
      <c r="CC227" s="212"/>
      <c r="CD227" s="212"/>
      <c r="CE227" s="212"/>
      <c r="CF227" s="212"/>
      <c r="CG227" s="212"/>
      <c r="CH227" s="212"/>
      <c r="CI227" s="212"/>
      <c r="CJ227" s="212"/>
      <c r="CK227" s="212"/>
      <c r="CL227" s="212"/>
      <c r="CM227" s="212"/>
      <c r="CN227" s="212"/>
      <c r="CO227" s="212"/>
      <c r="CP227" s="212"/>
      <c r="CQ227" s="212"/>
      <c r="CR227" s="212"/>
      <c r="CS227" s="212"/>
    </row>
    <row r="228" spans="1:97" ht="82.5" customHeight="1">
      <c r="A228" s="495" t="s">
        <v>1060</v>
      </c>
      <c r="B228" s="492">
        <v>82</v>
      </c>
      <c r="C228" s="495" t="s">
        <v>107</v>
      </c>
      <c r="D228" s="495" t="s">
        <v>972</v>
      </c>
      <c r="E228" s="495" t="s">
        <v>973</v>
      </c>
      <c r="F228" s="495" t="s">
        <v>972</v>
      </c>
      <c r="G228" s="495" t="s">
        <v>54</v>
      </c>
      <c r="H228" s="495" t="s">
        <v>112</v>
      </c>
      <c r="I228" s="492">
        <v>80</v>
      </c>
      <c r="J228" s="498">
        <v>0.8</v>
      </c>
      <c r="K228" s="495" t="s">
        <v>142</v>
      </c>
      <c r="L228" s="492" t="s">
        <v>85</v>
      </c>
      <c r="M228" s="492" t="s">
        <v>71</v>
      </c>
      <c r="N228" s="492" t="s">
        <v>61</v>
      </c>
      <c r="O228" s="492">
        <v>1</v>
      </c>
      <c r="P228" s="495" t="s">
        <v>1061</v>
      </c>
      <c r="Q228" s="492" t="s">
        <v>63</v>
      </c>
      <c r="R228" s="492" t="s">
        <v>118</v>
      </c>
      <c r="S228" s="492" t="s">
        <v>119</v>
      </c>
      <c r="T228" s="492" t="s">
        <v>66</v>
      </c>
      <c r="U228" s="492" t="s">
        <v>65</v>
      </c>
      <c r="V228" s="492" t="s">
        <v>91</v>
      </c>
      <c r="W228" s="492" t="s">
        <v>68</v>
      </c>
      <c r="X228" s="492" t="s">
        <v>69</v>
      </c>
      <c r="Y228" s="498">
        <v>0.25</v>
      </c>
      <c r="Z228" s="492" t="s">
        <v>61</v>
      </c>
      <c r="AA228" s="492">
        <v>0.8</v>
      </c>
      <c r="AB228" s="492" t="s">
        <v>59</v>
      </c>
      <c r="AC228" s="492">
        <v>0.6</v>
      </c>
      <c r="AD228" s="492" t="s">
        <v>87</v>
      </c>
      <c r="AE228" s="492" t="s">
        <v>73</v>
      </c>
      <c r="AF228" s="195" t="s">
        <v>1062</v>
      </c>
      <c r="AG228" s="195" t="s">
        <v>1063</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212"/>
      <c r="BK228" s="212"/>
      <c r="BL228" s="212"/>
      <c r="BM228" s="212"/>
      <c r="BN228" s="212"/>
      <c r="BO228" s="212"/>
      <c r="BP228" s="212"/>
      <c r="BQ228" s="212"/>
      <c r="BR228" s="212"/>
      <c r="BS228" s="212"/>
      <c r="BT228" s="212"/>
      <c r="BU228" s="212"/>
      <c r="BV228" s="212"/>
      <c r="BW228" s="212"/>
      <c r="BX228" s="212"/>
      <c r="BY228" s="212"/>
      <c r="BZ228" s="212"/>
      <c r="CA228" s="212"/>
      <c r="CB228" s="212"/>
      <c r="CC228" s="212"/>
      <c r="CD228" s="212"/>
      <c r="CE228" s="212"/>
      <c r="CF228" s="212"/>
      <c r="CG228" s="212"/>
      <c r="CH228" s="212"/>
      <c r="CI228" s="212"/>
      <c r="CJ228" s="212"/>
      <c r="CK228" s="212"/>
      <c r="CL228" s="212"/>
      <c r="CM228" s="212"/>
      <c r="CN228" s="212"/>
      <c r="CO228" s="212"/>
      <c r="CP228" s="212"/>
      <c r="CQ228" s="212"/>
      <c r="CR228" s="212"/>
      <c r="CS228" s="212"/>
    </row>
    <row r="229" spans="1:97" ht="78" customHeight="1">
      <c r="A229" s="493"/>
      <c r="B229" s="493"/>
      <c r="C229" s="496"/>
      <c r="D229" s="496"/>
      <c r="E229" s="496"/>
      <c r="F229" s="496"/>
      <c r="G229" s="496"/>
      <c r="H229" s="496"/>
      <c r="I229" s="493"/>
      <c r="J229" s="493"/>
      <c r="K229" s="496"/>
      <c r="L229" s="493"/>
      <c r="M229" s="493"/>
      <c r="N229" s="493"/>
      <c r="O229" s="493"/>
      <c r="P229" s="496"/>
      <c r="Q229" s="493"/>
      <c r="R229" s="493"/>
      <c r="S229" s="493"/>
      <c r="T229" s="493">
        <v>0</v>
      </c>
      <c r="U229" s="493" t="b">
        <v>0</v>
      </c>
      <c r="V229" s="493"/>
      <c r="W229" s="493">
        <v>0</v>
      </c>
      <c r="X229" s="493">
        <v>0</v>
      </c>
      <c r="Y229" s="493" t="b">
        <v>0</v>
      </c>
      <c r="Z229" s="493">
        <v>0</v>
      </c>
      <c r="AA229" s="493" t="b">
        <v>0</v>
      </c>
      <c r="AB229" s="493">
        <v>0</v>
      </c>
      <c r="AC229" s="493" t="b">
        <v>0</v>
      </c>
      <c r="AD229" s="493">
        <v>0</v>
      </c>
      <c r="AE229" s="493">
        <v>0</v>
      </c>
      <c r="AF229" s="504" t="s">
        <v>1064</v>
      </c>
      <c r="AG229" s="504" t="s">
        <v>1063</v>
      </c>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c r="BI229" s="212"/>
      <c r="BJ229" s="212"/>
      <c r="BK229" s="212"/>
      <c r="BL229" s="212"/>
      <c r="BM229" s="212"/>
      <c r="BN229" s="212"/>
      <c r="BO229" s="212"/>
      <c r="BP229" s="212"/>
      <c r="BQ229" s="212"/>
      <c r="BR229" s="212"/>
      <c r="BS229" s="212"/>
      <c r="BT229" s="212"/>
      <c r="BU229" s="212"/>
      <c r="BV229" s="212"/>
      <c r="BW229" s="212"/>
      <c r="BX229" s="212"/>
      <c r="BY229" s="212"/>
      <c r="BZ229" s="212"/>
      <c r="CA229" s="212"/>
      <c r="CB229" s="212"/>
      <c r="CC229" s="212"/>
      <c r="CD229" s="212"/>
      <c r="CE229" s="212"/>
      <c r="CF229" s="212"/>
      <c r="CG229" s="212"/>
      <c r="CH229" s="212"/>
      <c r="CI229" s="212"/>
      <c r="CJ229" s="212"/>
      <c r="CK229" s="212"/>
      <c r="CL229" s="212"/>
      <c r="CM229" s="212"/>
      <c r="CN229" s="212"/>
      <c r="CO229" s="212"/>
      <c r="CP229" s="212"/>
      <c r="CQ229" s="212"/>
      <c r="CR229" s="212"/>
      <c r="CS229" s="212"/>
    </row>
    <row r="230" spans="1:97" ht="19.5" customHeight="1">
      <c r="A230" s="494"/>
      <c r="B230" s="494"/>
      <c r="C230" s="497"/>
      <c r="D230" s="497"/>
      <c r="E230" s="497"/>
      <c r="F230" s="497"/>
      <c r="G230" s="497"/>
      <c r="H230" s="497"/>
      <c r="I230" s="494"/>
      <c r="J230" s="494"/>
      <c r="K230" s="497"/>
      <c r="L230" s="494"/>
      <c r="M230" s="494"/>
      <c r="N230" s="494"/>
      <c r="O230" s="494"/>
      <c r="P230" s="497"/>
      <c r="Q230" s="494"/>
      <c r="R230" s="494"/>
      <c r="S230" s="494"/>
      <c r="T230" s="494">
        <v>0</v>
      </c>
      <c r="U230" s="494" t="b">
        <v>0</v>
      </c>
      <c r="V230" s="494"/>
      <c r="W230" s="494">
        <v>0</v>
      </c>
      <c r="X230" s="494">
        <v>0</v>
      </c>
      <c r="Y230" s="494" t="b">
        <v>0</v>
      </c>
      <c r="Z230" s="494">
        <v>0</v>
      </c>
      <c r="AA230" s="494" t="b">
        <v>0</v>
      </c>
      <c r="AB230" s="494">
        <v>0</v>
      </c>
      <c r="AC230" s="494" t="b">
        <v>0</v>
      </c>
      <c r="AD230" s="494">
        <v>0</v>
      </c>
      <c r="AE230" s="494">
        <v>0</v>
      </c>
      <c r="AF230" s="505"/>
      <c r="AG230" s="505"/>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212"/>
      <c r="BK230" s="212"/>
      <c r="BL230" s="212"/>
      <c r="BM230" s="212"/>
      <c r="BN230" s="212"/>
      <c r="BO230" s="212"/>
      <c r="BP230" s="212"/>
      <c r="BQ230" s="212"/>
      <c r="BR230" s="212"/>
      <c r="BS230" s="212"/>
      <c r="BT230" s="212"/>
      <c r="BU230" s="212"/>
      <c r="BV230" s="212"/>
      <c r="BW230" s="212"/>
      <c r="BX230" s="212"/>
      <c r="BY230" s="212"/>
      <c r="BZ230" s="212"/>
      <c r="CA230" s="212"/>
      <c r="CB230" s="212"/>
      <c r="CC230" s="212"/>
      <c r="CD230" s="212"/>
      <c r="CE230" s="212"/>
      <c r="CF230" s="212"/>
      <c r="CG230" s="212"/>
      <c r="CH230" s="212"/>
      <c r="CI230" s="212"/>
      <c r="CJ230" s="212"/>
      <c r="CK230" s="212"/>
      <c r="CL230" s="212"/>
      <c r="CM230" s="212"/>
      <c r="CN230" s="212"/>
      <c r="CO230" s="212"/>
      <c r="CP230" s="212"/>
      <c r="CQ230" s="212"/>
      <c r="CR230" s="212"/>
      <c r="CS230" s="212"/>
    </row>
    <row r="231" spans="1:97" ht="66" customHeight="1">
      <c r="A231" s="495" t="s">
        <v>1065</v>
      </c>
      <c r="B231" s="492">
        <v>83</v>
      </c>
      <c r="C231" s="495" t="s">
        <v>107</v>
      </c>
      <c r="D231" s="495" t="s">
        <v>1066</v>
      </c>
      <c r="E231" s="495" t="s">
        <v>1067</v>
      </c>
      <c r="F231" s="495" t="s">
        <v>1066</v>
      </c>
      <c r="G231" s="495" t="s">
        <v>54</v>
      </c>
      <c r="H231" s="507" t="s">
        <v>112</v>
      </c>
      <c r="I231" s="492">
        <v>80</v>
      </c>
      <c r="J231" s="498">
        <v>0.8</v>
      </c>
      <c r="K231" s="495" t="s">
        <v>215</v>
      </c>
      <c r="L231" s="492" t="s">
        <v>85</v>
      </c>
      <c r="M231" s="492" t="s">
        <v>71</v>
      </c>
      <c r="N231" s="492" t="s">
        <v>61</v>
      </c>
      <c r="O231" s="492">
        <v>1</v>
      </c>
      <c r="P231" s="495" t="s">
        <v>1068</v>
      </c>
      <c r="Q231" s="492" t="s">
        <v>63</v>
      </c>
      <c r="R231" s="492" t="s">
        <v>77</v>
      </c>
      <c r="S231" s="492" t="s">
        <v>78</v>
      </c>
      <c r="T231" s="492" t="s">
        <v>66</v>
      </c>
      <c r="U231" s="492" t="s">
        <v>65</v>
      </c>
      <c r="V231" s="492" t="s">
        <v>67</v>
      </c>
      <c r="W231" s="492" t="s">
        <v>68</v>
      </c>
      <c r="X231" s="492" t="s">
        <v>158</v>
      </c>
      <c r="Y231" s="498">
        <v>0.4</v>
      </c>
      <c r="Z231" s="492" t="s">
        <v>61</v>
      </c>
      <c r="AA231" s="492">
        <v>0.8</v>
      </c>
      <c r="AB231" s="492" t="s">
        <v>59</v>
      </c>
      <c r="AC231" s="492">
        <v>0.6</v>
      </c>
      <c r="AD231" s="492" t="s">
        <v>87</v>
      </c>
      <c r="AE231" s="492" t="s">
        <v>73</v>
      </c>
      <c r="AF231" s="195" t="s">
        <v>1069</v>
      </c>
      <c r="AG231" s="195" t="s">
        <v>1037</v>
      </c>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c r="BO231" s="212"/>
      <c r="BP231" s="212"/>
      <c r="BQ231" s="212"/>
      <c r="BR231" s="212"/>
      <c r="BS231" s="212"/>
      <c r="BT231" s="212"/>
      <c r="BU231" s="212"/>
      <c r="BV231" s="212"/>
      <c r="BW231" s="212"/>
      <c r="BX231" s="212"/>
      <c r="BY231" s="212"/>
      <c r="BZ231" s="212"/>
      <c r="CA231" s="212"/>
      <c r="CB231" s="212"/>
      <c r="CC231" s="212"/>
      <c r="CD231" s="212"/>
      <c r="CE231" s="212"/>
      <c r="CF231" s="212"/>
      <c r="CG231" s="212"/>
      <c r="CH231" s="212"/>
      <c r="CI231" s="212"/>
      <c r="CJ231" s="212"/>
      <c r="CK231" s="212"/>
      <c r="CL231" s="212"/>
      <c r="CM231" s="212"/>
      <c r="CN231" s="212"/>
      <c r="CO231" s="212"/>
      <c r="CP231" s="212"/>
      <c r="CQ231" s="212"/>
      <c r="CR231" s="212"/>
      <c r="CS231" s="212"/>
    </row>
    <row r="232" spans="1:97" ht="63.75" customHeight="1">
      <c r="A232" s="493"/>
      <c r="B232" s="493"/>
      <c r="C232" s="496"/>
      <c r="D232" s="496"/>
      <c r="E232" s="496"/>
      <c r="F232" s="496"/>
      <c r="G232" s="496"/>
      <c r="H232" s="508"/>
      <c r="I232" s="493"/>
      <c r="J232" s="493"/>
      <c r="K232" s="496"/>
      <c r="L232" s="493"/>
      <c r="M232" s="493"/>
      <c r="N232" s="493"/>
      <c r="O232" s="493"/>
      <c r="P232" s="496">
        <v>0</v>
      </c>
      <c r="Q232" s="493">
        <v>0</v>
      </c>
      <c r="R232" s="493">
        <v>0</v>
      </c>
      <c r="S232" s="493" t="b">
        <v>0</v>
      </c>
      <c r="T232" s="493">
        <v>0</v>
      </c>
      <c r="U232" s="493" t="b">
        <v>0</v>
      </c>
      <c r="V232" s="493">
        <v>0</v>
      </c>
      <c r="W232" s="493">
        <v>0</v>
      </c>
      <c r="X232" s="493">
        <v>0</v>
      </c>
      <c r="Y232" s="493" t="b">
        <v>0</v>
      </c>
      <c r="Z232" s="493">
        <v>0</v>
      </c>
      <c r="AA232" s="493" t="b">
        <v>0</v>
      </c>
      <c r="AB232" s="493">
        <v>0</v>
      </c>
      <c r="AC232" s="493" t="b">
        <v>0</v>
      </c>
      <c r="AD232" s="493">
        <v>0</v>
      </c>
      <c r="AE232" s="493">
        <v>0</v>
      </c>
      <c r="AF232" s="195" t="s">
        <v>1070</v>
      </c>
      <c r="AG232" s="195" t="s">
        <v>1037</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212"/>
      <c r="BK232" s="212"/>
      <c r="BL232" s="212"/>
      <c r="BM232" s="212"/>
      <c r="BN232" s="212"/>
      <c r="BO232" s="212"/>
      <c r="BP232" s="212"/>
      <c r="BQ232" s="212"/>
      <c r="BR232" s="212"/>
      <c r="BS232" s="212"/>
      <c r="BT232" s="212"/>
      <c r="BU232" s="212"/>
      <c r="BV232" s="212"/>
      <c r="BW232" s="212"/>
      <c r="BX232" s="212"/>
      <c r="BY232" s="212"/>
      <c r="BZ232" s="212"/>
      <c r="CA232" s="212"/>
      <c r="CB232" s="212"/>
      <c r="CC232" s="212"/>
      <c r="CD232" s="212"/>
      <c r="CE232" s="212"/>
      <c r="CF232" s="212"/>
      <c r="CG232" s="212"/>
      <c r="CH232" s="212"/>
      <c r="CI232" s="212"/>
      <c r="CJ232" s="212"/>
      <c r="CK232" s="212"/>
      <c r="CL232" s="212"/>
      <c r="CM232" s="212"/>
      <c r="CN232" s="212"/>
      <c r="CO232" s="212"/>
      <c r="CP232" s="212"/>
      <c r="CQ232" s="212"/>
      <c r="CR232" s="212"/>
      <c r="CS232" s="212"/>
    </row>
    <row r="233" spans="1:97" ht="36">
      <c r="A233" s="258" t="s">
        <v>40</v>
      </c>
      <c r="B233" s="259">
        <v>84</v>
      </c>
      <c r="C233" s="240" t="s">
        <v>50</v>
      </c>
      <c r="D233" s="353" t="s">
        <v>405</v>
      </c>
      <c r="E233" s="353" t="s">
        <v>406</v>
      </c>
      <c r="F233" s="353" t="s">
        <v>407</v>
      </c>
      <c r="G233" s="240" t="s">
        <v>252</v>
      </c>
      <c r="H233" s="353" t="s">
        <v>112</v>
      </c>
      <c r="I233" s="259" t="s">
        <v>113</v>
      </c>
      <c r="J233" s="259" t="s">
        <v>114</v>
      </c>
      <c r="K233" s="353" t="s">
        <v>58</v>
      </c>
      <c r="L233" s="259" t="s">
        <v>59</v>
      </c>
      <c r="M233" s="259" t="s">
        <v>60</v>
      </c>
      <c r="N233" s="259" t="s">
        <v>61</v>
      </c>
      <c r="O233" s="170">
        <v>1</v>
      </c>
      <c r="P233" s="197" t="s">
        <v>408</v>
      </c>
      <c r="Q233" s="170" t="s">
        <v>63</v>
      </c>
      <c r="R233" s="170" t="s">
        <v>77</v>
      </c>
      <c r="S233" s="170" t="s">
        <v>78</v>
      </c>
      <c r="T233" s="170" t="s">
        <v>66</v>
      </c>
      <c r="U233" s="170" t="s">
        <v>65</v>
      </c>
      <c r="V233" s="170" t="s">
        <v>67</v>
      </c>
      <c r="W233" s="170" t="s">
        <v>206</v>
      </c>
      <c r="X233" s="170" t="s">
        <v>69</v>
      </c>
      <c r="Y233" s="143">
        <v>0.4</v>
      </c>
      <c r="Z233" s="403" t="s">
        <v>56</v>
      </c>
      <c r="AA233" s="259" t="s">
        <v>57</v>
      </c>
      <c r="AB233" s="259" t="s">
        <v>59</v>
      </c>
      <c r="AC233" s="259" t="s">
        <v>60</v>
      </c>
      <c r="AD233" s="259" t="s">
        <v>72</v>
      </c>
      <c r="AE233" s="259" t="s">
        <v>73</v>
      </c>
      <c r="AF233" s="198" t="s">
        <v>496</v>
      </c>
      <c r="AG233" s="145" t="s">
        <v>349</v>
      </c>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c r="BI233" s="212"/>
      <c r="BJ233" s="212"/>
      <c r="BK233" s="212"/>
      <c r="BL233" s="212"/>
      <c r="BM233" s="212"/>
      <c r="BN233" s="212"/>
      <c r="BO233" s="212"/>
      <c r="BP233" s="212"/>
      <c r="BQ233" s="212"/>
      <c r="BR233" s="212"/>
      <c r="BS233" s="212"/>
      <c r="BT233" s="212"/>
      <c r="BU233" s="212"/>
      <c r="BV233" s="212"/>
      <c r="BW233" s="212"/>
      <c r="BX233" s="212"/>
      <c r="BY233" s="212"/>
      <c r="BZ233" s="212"/>
      <c r="CA233" s="212"/>
      <c r="CB233" s="212"/>
      <c r="CC233" s="212"/>
      <c r="CD233" s="212"/>
      <c r="CE233" s="212"/>
      <c r="CF233" s="212"/>
      <c r="CG233" s="212"/>
      <c r="CH233" s="212"/>
      <c r="CI233" s="212"/>
      <c r="CJ233" s="212"/>
      <c r="CK233" s="212"/>
      <c r="CL233" s="212"/>
      <c r="CM233" s="212"/>
      <c r="CN233" s="212"/>
      <c r="CO233" s="212"/>
      <c r="CP233" s="212"/>
      <c r="CQ233" s="212"/>
      <c r="CR233" s="212"/>
      <c r="CS233" s="212"/>
    </row>
    <row r="234" spans="1:97" ht="24">
      <c r="A234" s="258"/>
      <c r="B234" s="356"/>
      <c r="C234" s="361"/>
      <c r="D234" s="354"/>
      <c r="E234" s="354"/>
      <c r="F234" s="354"/>
      <c r="G234" s="361"/>
      <c r="H234" s="354"/>
      <c r="I234" s="356"/>
      <c r="J234" s="356"/>
      <c r="K234" s="354"/>
      <c r="L234" s="356"/>
      <c r="M234" s="356"/>
      <c r="N234" s="356"/>
      <c r="O234" s="259">
        <v>2</v>
      </c>
      <c r="P234" s="240" t="s">
        <v>409</v>
      </c>
      <c r="Q234" s="259" t="s">
        <v>63</v>
      </c>
      <c r="R234" s="259" t="s">
        <v>77</v>
      </c>
      <c r="S234" s="259" t="s">
        <v>78</v>
      </c>
      <c r="T234" s="259" t="s">
        <v>66</v>
      </c>
      <c r="U234" s="259" t="s">
        <v>65</v>
      </c>
      <c r="V234" s="259" t="s">
        <v>67</v>
      </c>
      <c r="W234" s="259" t="s">
        <v>206</v>
      </c>
      <c r="X234" s="259" t="s">
        <v>69</v>
      </c>
      <c r="Y234" s="259">
        <v>0.4</v>
      </c>
      <c r="Z234" s="404"/>
      <c r="AA234" s="356"/>
      <c r="AB234" s="356"/>
      <c r="AC234" s="356"/>
      <c r="AD234" s="356"/>
      <c r="AE234" s="356"/>
      <c r="AF234" s="198" t="s">
        <v>391</v>
      </c>
      <c r="AG234" s="145" t="s">
        <v>349</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c r="BO234" s="212"/>
      <c r="BP234" s="212"/>
      <c r="BQ234" s="212"/>
      <c r="BR234" s="212"/>
      <c r="BS234" s="212"/>
      <c r="BT234" s="212"/>
      <c r="BU234" s="212"/>
      <c r="BV234" s="212"/>
      <c r="BW234" s="212"/>
      <c r="BX234" s="212"/>
      <c r="BY234" s="212"/>
      <c r="BZ234" s="212"/>
      <c r="CA234" s="212"/>
      <c r="CB234" s="212"/>
      <c r="CC234" s="212"/>
      <c r="CD234" s="212"/>
      <c r="CE234" s="212"/>
      <c r="CF234" s="212"/>
      <c r="CG234" s="212"/>
      <c r="CH234" s="212"/>
      <c r="CI234" s="212"/>
      <c r="CJ234" s="212"/>
      <c r="CK234" s="212"/>
      <c r="CL234" s="212"/>
      <c r="CM234" s="212"/>
      <c r="CN234" s="212"/>
      <c r="CO234" s="212"/>
      <c r="CP234" s="212"/>
      <c r="CQ234" s="212"/>
      <c r="CR234" s="212"/>
      <c r="CS234" s="212"/>
    </row>
    <row r="235" spans="1:97" ht="24">
      <c r="A235" s="258"/>
      <c r="B235" s="260"/>
      <c r="C235" s="241"/>
      <c r="D235" s="355"/>
      <c r="E235" s="355"/>
      <c r="F235" s="355"/>
      <c r="G235" s="241"/>
      <c r="H235" s="355"/>
      <c r="I235" s="260"/>
      <c r="J235" s="260"/>
      <c r="K235" s="355"/>
      <c r="L235" s="260"/>
      <c r="M235" s="260"/>
      <c r="N235" s="260"/>
      <c r="O235" s="260"/>
      <c r="P235" s="241">
        <v>0</v>
      </c>
      <c r="Q235" s="260">
        <v>0</v>
      </c>
      <c r="R235" s="260">
        <v>0</v>
      </c>
      <c r="S235" s="260" t="b">
        <v>0</v>
      </c>
      <c r="T235" s="260">
        <v>0</v>
      </c>
      <c r="U235" s="260" t="b">
        <v>0</v>
      </c>
      <c r="V235" s="260">
        <v>0</v>
      </c>
      <c r="W235" s="260">
        <v>0</v>
      </c>
      <c r="X235" s="260">
        <v>0</v>
      </c>
      <c r="Y235" s="260">
        <v>0</v>
      </c>
      <c r="Z235" s="405"/>
      <c r="AA235" s="260"/>
      <c r="AB235" s="260"/>
      <c r="AC235" s="260"/>
      <c r="AD235" s="260"/>
      <c r="AE235" s="260"/>
      <c r="AF235" s="199" t="s">
        <v>392</v>
      </c>
      <c r="AG235" s="145" t="s">
        <v>349</v>
      </c>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c r="BI235" s="212"/>
      <c r="BJ235" s="212"/>
      <c r="BK235" s="212"/>
      <c r="BL235" s="212"/>
      <c r="BM235" s="212"/>
      <c r="BN235" s="212"/>
      <c r="BO235" s="212"/>
      <c r="BP235" s="212"/>
      <c r="BQ235" s="212"/>
      <c r="BR235" s="212"/>
      <c r="BS235" s="212"/>
      <c r="BT235" s="212"/>
      <c r="BU235" s="212"/>
      <c r="BV235" s="212"/>
      <c r="BW235" s="212"/>
      <c r="BX235" s="212"/>
      <c r="BY235" s="212"/>
      <c r="BZ235" s="212"/>
      <c r="CA235" s="212"/>
      <c r="CB235" s="212"/>
      <c r="CC235" s="212"/>
      <c r="CD235" s="212"/>
      <c r="CE235" s="212"/>
      <c r="CF235" s="212"/>
      <c r="CG235" s="212"/>
      <c r="CH235" s="212"/>
      <c r="CI235" s="212"/>
      <c r="CJ235" s="212"/>
      <c r="CK235" s="212"/>
      <c r="CL235" s="212"/>
      <c r="CM235" s="212"/>
      <c r="CN235" s="212"/>
      <c r="CO235" s="212"/>
      <c r="CP235" s="212"/>
      <c r="CQ235" s="212"/>
      <c r="CR235" s="212"/>
      <c r="CS235" s="212"/>
    </row>
    <row r="236" spans="1:97" ht="96">
      <c r="A236" s="258" t="s">
        <v>40</v>
      </c>
      <c r="B236" s="259">
        <v>85</v>
      </c>
      <c r="C236" s="240" t="s">
        <v>107</v>
      </c>
      <c r="D236" s="353" t="s">
        <v>410</v>
      </c>
      <c r="E236" s="353" t="s">
        <v>411</v>
      </c>
      <c r="F236" s="353" t="s">
        <v>412</v>
      </c>
      <c r="G236" s="240" t="s">
        <v>54</v>
      </c>
      <c r="H236" s="353" t="s">
        <v>55</v>
      </c>
      <c r="I236" s="259" t="s">
        <v>56</v>
      </c>
      <c r="J236" s="259" t="s">
        <v>57</v>
      </c>
      <c r="K236" s="353" t="s">
        <v>101</v>
      </c>
      <c r="L236" s="259" t="s">
        <v>102</v>
      </c>
      <c r="M236" s="259" t="s">
        <v>57</v>
      </c>
      <c r="N236" s="259" t="s">
        <v>87</v>
      </c>
      <c r="O236" s="170">
        <v>1</v>
      </c>
      <c r="P236" s="197" t="s">
        <v>413</v>
      </c>
      <c r="Q236" s="170" t="s">
        <v>63</v>
      </c>
      <c r="R236" s="170" t="s">
        <v>77</v>
      </c>
      <c r="S236" s="170" t="s">
        <v>78</v>
      </c>
      <c r="T236" s="170" t="s">
        <v>66</v>
      </c>
      <c r="U236" s="170" t="s">
        <v>65</v>
      </c>
      <c r="V236" s="170" t="s">
        <v>67</v>
      </c>
      <c r="W236" s="170" t="s">
        <v>206</v>
      </c>
      <c r="X236" s="170" t="s">
        <v>69</v>
      </c>
      <c r="Y236" s="143">
        <v>0.4</v>
      </c>
      <c r="Z236" s="403" t="s">
        <v>70</v>
      </c>
      <c r="AA236" s="259" t="s">
        <v>71</v>
      </c>
      <c r="AB236" s="259" t="s">
        <v>102</v>
      </c>
      <c r="AC236" s="259" t="s">
        <v>57</v>
      </c>
      <c r="AD236" s="259" t="s">
        <v>56</v>
      </c>
      <c r="AE236" s="259" t="s">
        <v>73</v>
      </c>
      <c r="AF236" s="198" t="s">
        <v>393</v>
      </c>
      <c r="AG236" s="145" t="s">
        <v>349</v>
      </c>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2"/>
      <c r="BR236" s="212"/>
      <c r="BS236" s="212"/>
      <c r="BT236" s="212"/>
      <c r="BU236" s="212"/>
      <c r="BV236" s="212"/>
      <c r="BW236" s="212"/>
      <c r="BX236" s="212"/>
      <c r="BY236" s="212"/>
      <c r="BZ236" s="212"/>
      <c r="CA236" s="212"/>
      <c r="CB236" s="212"/>
      <c r="CC236" s="212"/>
      <c r="CD236" s="212"/>
      <c r="CE236" s="212"/>
      <c r="CF236" s="212"/>
      <c r="CG236" s="212"/>
      <c r="CH236" s="212"/>
      <c r="CI236" s="212"/>
      <c r="CJ236" s="212"/>
      <c r="CK236" s="212"/>
      <c r="CL236" s="212"/>
      <c r="CM236" s="212"/>
      <c r="CN236" s="212"/>
      <c r="CO236" s="212"/>
      <c r="CP236" s="212"/>
      <c r="CQ236" s="212"/>
      <c r="CR236" s="212"/>
      <c r="CS236" s="212"/>
    </row>
    <row r="237" spans="1:97">
      <c r="A237" s="258"/>
      <c r="B237" s="356"/>
      <c r="C237" s="361"/>
      <c r="D237" s="354"/>
      <c r="E237" s="354"/>
      <c r="F237" s="354"/>
      <c r="G237" s="361"/>
      <c r="H237" s="354"/>
      <c r="I237" s="356"/>
      <c r="J237" s="356"/>
      <c r="K237" s="354"/>
      <c r="L237" s="356"/>
      <c r="M237" s="356"/>
      <c r="N237" s="356"/>
      <c r="O237" s="259">
        <v>2</v>
      </c>
      <c r="P237" s="240" t="s">
        <v>414</v>
      </c>
      <c r="Q237" s="240" t="s">
        <v>63</v>
      </c>
      <c r="R237" s="240" t="s">
        <v>77</v>
      </c>
      <c r="S237" s="240" t="s">
        <v>78</v>
      </c>
      <c r="T237" s="240" t="s">
        <v>66</v>
      </c>
      <c r="U237" s="240" t="s">
        <v>65</v>
      </c>
      <c r="V237" s="240" t="s">
        <v>67</v>
      </c>
      <c r="W237" s="240" t="s">
        <v>68</v>
      </c>
      <c r="X237" s="240" t="s">
        <v>69</v>
      </c>
      <c r="Y237" s="240">
        <v>0.4</v>
      </c>
      <c r="Z237" s="404"/>
      <c r="AA237" s="356"/>
      <c r="AB237" s="356"/>
      <c r="AC237" s="356"/>
      <c r="AD237" s="356"/>
      <c r="AE237" s="356"/>
      <c r="AF237" s="364" t="s">
        <v>394</v>
      </c>
      <c r="AG237" s="364" t="s">
        <v>395</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c r="BI237" s="212"/>
      <c r="BJ237" s="212"/>
      <c r="BK237" s="212"/>
      <c r="BL237" s="212"/>
      <c r="BM237" s="212"/>
      <c r="BN237" s="212"/>
      <c r="BO237" s="212"/>
      <c r="BP237" s="212"/>
      <c r="BQ237" s="212"/>
      <c r="BR237" s="212"/>
      <c r="BS237" s="212"/>
      <c r="BT237" s="212"/>
      <c r="BU237" s="212"/>
      <c r="BV237" s="212"/>
      <c r="BW237" s="212"/>
      <c r="BX237" s="212"/>
      <c r="BY237" s="212"/>
      <c r="BZ237" s="212"/>
      <c r="CA237" s="212"/>
      <c r="CB237" s="212"/>
      <c r="CC237" s="212"/>
      <c r="CD237" s="212"/>
      <c r="CE237" s="212"/>
      <c r="CF237" s="212"/>
      <c r="CG237" s="212"/>
      <c r="CH237" s="212"/>
      <c r="CI237" s="212"/>
      <c r="CJ237" s="212"/>
      <c r="CK237" s="212"/>
      <c r="CL237" s="212"/>
      <c r="CM237" s="212"/>
      <c r="CN237" s="212"/>
      <c r="CO237" s="212"/>
      <c r="CP237" s="212"/>
      <c r="CQ237" s="212"/>
      <c r="CR237" s="212"/>
      <c r="CS237" s="212"/>
    </row>
    <row r="238" spans="1:97">
      <c r="A238" s="258"/>
      <c r="B238" s="260"/>
      <c r="C238" s="241"/>
      <c r="D238" s="355"/>
      <c r="E238" s="355"/>
      <c r="F238" s="355"/>
      <c r="G238" s="241"/>
      <c r="H238" s="355"/>
      <c r="I238" s="260"/>
      <c r="J238" s="260"/>
      <c r="K238" s="355"/>
      <c r="L238" s="260"/>
      <c r="M238" s="260"/>
      <c r="N238" s="260"/>
      <c r="O238" s="260"/>
      <c r="P238" s="241"/>
      <c r="Q238" s="241">
        <v>0</v>
      </c>
      <c r="R238" s="241">
        <v>0</v>
      </c>
      <c r="S238" s="241" t="b">
        <v>0</v>
      </c>
      <c r="T238" s="241">
        <v>0</v>
      </c>
      <c r="U238" s="241" t="b">
        <v>0</v>
      </c>
      <c r="V238" s="241">
        <v>0</v>
      </c>
      <c r="W238" s="241">
        <v>0</v>
      </c>
      <c r="X238" s="241">
        <v>0</v>
      </c>
      <c r="Y238" s="241">
        <v>0</v>
      </c>
      <c r="Z238" s="405"/>
      <c r="AA238" s="260"/>
      <c r="AB238" s="260"/>
      <c r="AC238" s="260"/>
      <c r="AD238" s="260"/>
      <c r="AE238" s="260"/>
      <c r="AF238" s="365"/>
      <c r="AG238" s="365"/>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c r="BO238" s="212"/>
      <c r="BP238" s="212"/>
      <c r="BQ238" s="212"/>
      <c r="BR238" s="212"/>
      <c r="BS238" s="212"/>
      <c r="BT238" s="212"/>
      <c r="BU238" s="212"/>
      <c r="BV238" s="212"/>
      <c r="BW238" s="212"/>
      <c r="BX238" s="212"/>
      <c r="BY238" s="212"/>
      <c r="BZ238" s="212"/>
      <c r="CA238" s="212"/>
      <c r="CB238" s="212"/>
      <c r="CC238" s="212"/>
      <c r="CD238" s="212"/>
      <c r="CE238" s="212"/>
      <c r="CF238" s="212"/>
      <c r="CG238" s="212"/>
      <c r="CH238" s="212"/>
      <c r="CI238" s="212"/>
      <c r="CJ238" s="212"/>
      <c r="CK238" s="212"/>
      <c r="CL238" s="212"/>
      <c r="CM238" s="212"/>
      <c r="CN238" s="212"/>
      <c r="CO238" s="212"/>
      <c r="CP238" s="212"/>
      <c r="CQ238" s="212"/>
      <c r="CR238" s="212"/>
      <c r="CS238" s="212"/>
    </row>
    <row r="239" spans="1:97" ht="60">
      <c r="A239" s="258" t="s">
        <v>40</v>
      </c>
      <c r="B239" s="259">
        <v>86</v>
      </c>
      <c r="C239" s="259" t="s">
        <v>50</v>
      </c>
      <c r="D239" s="353" t="s">
        <v>415</v>
      </c>
      <c r="E239" s="353" t="s">
        <v>416</v>
      </c>
      <c r="F239" s="353" t="s">
        <v>417</v>
      </c>
      <c r="G239" s="259" t="s">
        <v>54</v>
      </c>
      <c r="H239" s="353" t="s">
        <v>104</v>
      </c>
      <c r="I239" s="259" t="s">
        <v>105</v>
      </c>
      <c r="J239" s="259" t="s">
        <v>86</v>
      </c>
      <c r="K239" s="353" t="s">
        <v>209</v>
      </c>
      <c r="L239" s="259" t="s">
        <v>85</v>
      </c>
      <c r="M239" s="259" t="s">
        <v>86</v>
      </c>
      <c r="N239" s="259" t="s">
        <v>87</v>
      </c>
      <c r="O239" s="170">
        <v>1</v>
      </c>
      <c r="P239" s="197" t="s">
        <v>418</v>
      </c>
      <c r="Q239" s="170" t="s">
        <v>63</v>
      </c>
      <c r="R239" s="170" t="s">
        <v>77</v>
      </c>
      <c r="S239" s="170" t="s">
        <v>78</v>
      </c>
      <c r="T239" s="170" t="s">
        <v>66</v>
      </c>
      <c r="U239" s="170" t="s">
        <v>65</v>
      </c>
      <c r="V239" s="170" t="s">
        <v>91</v>
      </c>
      <c r="W239" s="170" t="s">
        <v>68</v>
      </c>
      <c r="X239" s="170" t="s">
        <v>69</v>
      </c>
      <c r="Y239" s="143">
        <v>0.4</v>
      </c>
      <c r="Z239" s="403" t="s">
        <v>56</v>
      </c>
      <c r="AA239" s="259" t="s">
        <v>57</v>
      </c>
      <c r="AB239" s="259" t="s">
        <v>85</v>
      </c>
      <c r="AC239" s="259" t="s">
        <v>86</v>
      </c>
      <c r="AD239" s="259" t="s">
        <v>87</v>
      </c>
      <c r="AE239" s="259" t="s">
        <v>73</v>
      </c>
      <c r="AF239" s="144" t="s">
        <v>497</v>
      </c>
      <c r="AG239" s="144" t="s">
        <v>349</v>
      </c>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c r="BI239" s="212"/>
      <c r="BJ239" s="212"/>
      <c r="BK239" s="212"/>
      <c r="BL239" s="212"/>
      <c r="BM239" s="212"/>
      <c r="BN239" s="212"/>
      <c r="BO239" s="212"/>
      <c r="BP239" s="212"/>
      <c r="BQ239" s="212"/>
      <c r="BR239" s="212"/>
      <c r="BS239" s="212"/>
      <c r="BT239" s="212"/>
      <c r="BU239" s="212"/>
      <c r="BV239" s="212"/>
      <c r="BW239" s="212"/>
      <c r="BX239" s="212"/>
      <c r="BY239" s="212"/>
      <c r="BZ239" s="212"/>
      <c r="CA239" s="212"/>
      <c r="CB239" s="212"/>
      <c r="CC239" s="212"/>
      <c r="CD239" s="212"/>
      <c r="CE239" s="212"/>
      <c r="CF239" s="212"/>
      <c r="CG239" s="212"/>
      <c r="CH239" s="212"/>
      <c r="CI239" s="212"/>
      <c r="CJ239" s="212"/>
      <c r="CK239" s="212"/>
      <c r="CL239" s="212"/>
      <c r="CM239" s="212"/>
      <c r="CN239" s="212"/>
      <c r="CO239" s="212"/>
      <c r="CP239" s="212"/>
      <c r="CQ239" s="212"/>
      <c r="CR239" s="212"/>
      <c r="CS239" s="212"/>
    </row>
    <row r="240" spans="1:97">
      <c r="A240" s="258"/>
      <c r="B240" s="356"/>
      <c r="C240" s="356"/>
      <c r="D240" s="354"/>
      <c r="E240" s="354"/>
      <c r="F240" s="354"/>
      <c r="G240" s="356"/>
      <c r="H240" s="354"/>
      <c r="I240" s="356"/>
      <c r="J240" s="356"/>
      <c r="K240" s="354"/>
      <c r="L240" s="356"/>
      <c r="M240" s="356"/>
      <c r="N240" s="356"/>
      <c r="O240" s="259">
        <v>2</v>
      </c>
      <c r="P240" s="240" t="s">
        <v>419</v>
      </c>
      <c r="Q240" s="259" t="s">
        <v>63</v>
      </c>
      <c r="R240" s="259" t="s">
        <v>77</v>
      </c>
      <c r="S240" s="259" t="s">
        <v>78</v>
      </c>
      <c r="T240" s="259" t="s">
        <v>66</v>
      </c>
      <c r="U240" s="259" t="s">
        <v>65</v>
      </c>
      <c r="V240" s="259" t="s">
        <v>91</v>
      </c>
      <c r="W240" s="259" t="s">
        <v>206</v>
      </c>
      <c r="X240" s="259" t="s">
        <v>158</v>
      </c>
      <c r="Y240" s="259">
        <v>0.4</v>
      </c>
      <c r="Z240" s="404"/>
      <c r="AA240" s="356"/>
      <c r="AB240" s="356"/>
      <c r="AC240" s="356"/>
      <c r="AD240" s="356"/>
      <c r="AE240" s="356"/>
      <c r="AF240" s="199" t="s">
        <v>396</v>
      </c>
      <c r="AG240" s="144" t="s">
        <v>349</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c r="BI240" s="212"/>
      <c r="BJ240" s="212"/>
      <c r="BK240" s="212"/>
      <c r="BL240" s="212"/>
      <c r="BM240" s="212"/>
      <c r="BN240" s="212"/>
      <c r="BO240" s="212"/>
      <c r="BP240" s="212"/>
      <c r="BQ240" s="212"/>
      <c r="BR240" s="212"/>
      <c r="BS240" s="212"/>
      <c r="BT240" s="212"/>
      <c r="BU240" s="212"/>
      <c r="BV240" s="212"/>
      <c r="BW240" s="212"/>
      <c r="BX240" s="212"/>
      <c r="BY240" s="212"/>
      <c r="BZ240" s="212"/>
      <c r="CA240" s="212"/>
      <c r="CB240" s="212"/>
      <c r="CC240" s="212"/>
      <c r="CD240" s="212"/>
      <c r="CE240" s="212"/>
      <c r="CF240" s="212"/>
      <c r="CG240" s="212"/>
      <c r="CH240" s="212"/>
      <c r="CI240" s="212"/>
      <c r="CJ240" s="212"/>
      <c r="CK240" s="212"/>
      <c r="CL240" s="212"/>
      <c r="CM240" s="212"/>
      <c r="CN240" s="212"/>
      <c r="CO240" s="212"/>
      <c r="CP240" s="212"/>
      <c r="CQ240" s="212"/>
      <c r="CR240" s="212"/>
      <c r="CS240" s="212"/>
    </row>
    <row r="241" spans="1:97" ht="60">
      <c r="A241" s="258"/>
      <c r="B241" s="260"/>
      <c r="C241" s="260"/>
      <c r="D241" s="355"/>
      <c r="E241" s="355"/>
      <c r="F241" s="355"/>
      <c r="G241" s="260"/>
      <c r="H241" s="355"/>
      <c r="I241" s="260"/>
      <c r="J241" s="260"/>
      <c r="K241" s="355"/>
      <c r="L241" s="260"/>
      <c r="M241" s="260"/>
      <c r="N241" s="260"/>
      <c r="O241" s="260"/>
      <c r="P241" s="241"/>
      <c r="Q241" s="260">
        <v>0</v>
      </c>
      <c r="R241" s="260">
        <v>0</v>
      </c>
      <c r="S241" s="260" t="b">
        <v>0</v>
      </c>
      <c r="T241" s="260">
        <v>0</v>
      </c>
      <c r="U241" s="260" t="b">
        <v>0</v>
      </c>
      <c r="V241" s="260">
        <v>0</v>
      </c>
      <c r="W241" s="260">
        <v>0</v>
      </c>
      <c r="X241" s="260">
        <v>0</v>
      </c>
      <c r="Y241" s="260">
        <v>0</v>
      </c>
      <c r="Z241" s="405"/>
      <c r="AA241" s="260"/>
      <c r="AB241" s="260"/>
      <c r="AC241" s="260"/>
      <c r="AD241" s="260"/>
      <c r="AE241" s="260"/>
      <c r="AF241" s="200" t="s">
        <v>397</v>
      </c>
      <c r="AG241" s="144" t="s">
        <v>349</v>
      </c>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c r="BI241" s="212"/>
      <c r="BJ241" s="212"/>
      <c r="BK241" s="212"/>
      <c r="BL241" s="212"/>
      <c r="BM241" s="212"/>
      <c r="BN241" s="212"/>
      <c r="BO241" s="212"/>
      <c r="BP241" s="212"/>
      <c r="BQ241" s="212"/>
      <c r="BR241" s="212"/>
      <c r="BS241" s="212"/>
      <c r="BT241" s="212"/>
      <c r="BU241" s="212"/>
      <c r="BV241" s="212"/>
      <c r="BW241" s="212"/>
      <c r="BX241" s="212"/>
      <c r="BY241" s="212"/>
      <c r="BZ241" s="212"/>
      <c r="CA241" s="212"/>
      <c r="CB241" s="212"/>
      <c r="CC241" s="212"/>
      <c r="CD241" s="212"/>
      <c r="CE241" s="212"/>
      <c r="CF241" s="212"/>
      <c r="CG241" s="212"/>
      <c r="CH241" s="212"/>
      <c r="CI241" s="212"/>
      <c r="CJ241" s="212"/>
      <c r="CK241" s="212"/>
      <c r="CL241" s="212"/>
      <c r="CM241" s="212"/>
      <c r="CN241" s="212"/>
      <c r="CO241" s="212"/>
      <c r="CP241" s="212"/>
      <c r="CQ241" s="212"/>
      <c r="CR241" s="212"/>
      <c r="CS241" s="212"/>
    </row>
    <row r="242" spans="1:97" ht="60">
      <c r="A242" s="258" t="s">
        <v>40</v>
      </c>
      <c r="B242" s="259">
        <v>87</v>
      </c>
      <c r="C242" s="259" t="s">
        <v>92</v>
      </c>
      <c r="D242" s="353" t="s">
        <v>420</v>
      </c>
      <c r="E242" s="353" t="s">
        <v>421</v>
      </c>
      <c r="F242" s="353" t="s">
        <v>422</v>
      </c>
      <c r="G242" s="259" t="s">
        <v>54</v>
      </c>
      <c r="H242" s="353" t="s">
        <v>55</v>
      </c>
      <c r="I242" s="259" t="s">
        <v>56</v>
      </c>
      <c r="J242" s="259" t="s">
        <v>57</v>
      </c>
      <c r="K242" s="353" t="s">
        <v>94</v>
      </c>
      <c r="L242" s="259" t="s">
        <v>95</v>
      </c>
      <c r="M242" s="259" t="s">
        <v>71</v>
      </c>
      <c r="N242" s="259" t="s">
        <v>96</v>
      </c>
      <c r="O242" s="170">
        <v>1</v>
      </c>
      <c r="P242" s="197" t="s">
        <v>423</v>
      </c>
      <c r="Q242" s="170" t="s">
        <v>63</v>
      </c>
      <c r="R242" s="170" t="s">
        <v>77</v>
      </c>
      <c r="S242" s="170" t="s">
        <v>78</v>
      </c>
      <c r="T242" s="170" t="s">
        <v>302</v>
      </c>
      <c r="U242" s="170" t="s">
        <v>78</v>
      </c>
      <c r="V242" s="170" t="s">
        <v>67</v>
      </c>
      <c r="W242" s="170" t="s">
        <v>68</v>
      </c>
      <c r="X242" s="170" t="s">
        <v>69</v>
      </c>
      <c r="Y242" s="143">
        <v>0.5</v>
      </c>
      <c r="Z242" s="403" t="s">
        <v>70</v>
      </c>
      <c r="AA242" s="259" t="s">
        <v>71</v>
      </c>
      <c r="AB242" s="259" t="s">
        <v>95</v>
      </c>
      <c r="AC242" s="259" t="s">
        <v>71</v>
      </c>
      <c r="AD242" s="259" t="s">
        <v>56</v>
      </c>
      <c r="AE242" s="259" t="s">
        <v>73</v>
      </c>
      <c r="AF242" s="364" t="s">
        <v>398</v>
      </c>
      <c r="AG242" s="510" t="s">
        <v>399</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c r="BI242" s="212"/>
      <c r="BJ242" s="212"/>
      <c r="BK242" s="212"/>
      <c r="BL242" s="212"/>
      <c r="BM242" s="212"/>
      <c r="BN242" s="212"/>
      <c r="BO242" s="212"/>
      <c r="BP242" s="212"/>
      <c r="BQ242" s="212"/>
      <c r="BR242" s="212"/>
      <c r="BS242" s="212"/>
      <c r="BT242" s="212"/>
      <c r="BU242" s="212"/>
      <c r="BV242" s="212"/>
      <c r="BW242" s="212"/>
      <c r="BX242" s="212"/>
      <c r="BY242" s="212"/>
      <c r="BZ242" s="212"/>
      <c r="CA242" s="212"/>
      <c r="CB242" s="212"/>
      <c r="CC242" s="212"/>
      <c r="CD242" s="212"/>
      <c r="CE242" s="212"/>
      <c r="CF242" s="212"/>
      <c r="CG242" s="212"/>
      <c r="CH242" s="212"/>
      <c r="CI242" s="212"/>
      <c r="CJ242" s="212"/>
      <c r="CK242" s="212"/>
      <c r="CL242" s="212"/>
      <c r="CM242" s="212"/>
      <c r="CN242" s="212"/>
      <c r="CO242" s="212"/>
      <c r="CP242" s="212"/>
      <c r="CQ242" s="212"/>
      <c r="CR242" s="212"/>
      <c r="CS242" s="212"/>
    </row>
    <row r="243" spans="1:97">
      <c r="A243" s="258"/>
      <c r="B243" s="356"/>
      <c r="C243" s="356"/>
      <c r="D243" s="354"/>
      <c r="E243" s="354"/>
      <c r="F243" s="354"/>
      <c r="G243" s="356"/>
      <c r="H243" s="354"/>
      <c r="I243" s="356"/>
      <c r="J243" s="356"/>
      <c r="K243" s="354"/>
      <c r="L243" s="356"/>
      <c r="M243" s="356"/>
      <c r="N243" s="356"/>
      <c r="O243" s="259">
        <v>2</v>
      </c>
      <c r="P243" s="259" t="s">
        <v>424</v>
      </c>
      <c r="Q243" s="259" t="s">
        <v>63</v>
      </c>
      <c r="R243" s="259" t="s">
        <v>64</v>
      </c>
      <c r="S243" s="259" t="s">
        <v>65</v>
      </c>
      <c r="T243" s="259" t="s">
        <v>66</v>
      </c>
      <c r="U243" s="259" t="s">
        <v>65</v>
      </c>
      <c r="V243" s="259" t="s">
        <v>67</v>
      </c>
      <c r="W243" s="259" t="s">
        <v>68</v>
      </c>
      <c r="X243" s="259" t="s">
        <v>69</v>
      </c>
      <c r="Y243" s="259">
        <v>0.3</v>
      </c>
      <c r="Z243" s="404"/>
      <c r="AA243" s="356"/>
      <c r="AB243" s="356"/>
      <c r="AC243" s="356"/>
      <c r="AD243" s="356"/>
      <c r="AE243" s="356"/>
      <c r="AF243" s="509"/>
      <c r="AG243" s="511"/>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c r="BI243" s="212"/>
      <c r="BJ243" s="212"/>
      <c r="BK243" s="212"/>
      <c r="BL243" s="212"/>
      <c r="BM243" s="212"/>
      <c r="BN243" s="212"/>
      <c r="BO243" s="212"/>
      <c r="BP243" s="212"/>
      <c r="BQ243" s="212"/>
      <c r="BR243" s="212"/>
      <c r="BS243" s="212"/>
      <c r="BT243" s="212"/>
      <c r="BU243" s="212"/>
      <c r="BV243" s="212"/>
      <c r="BW243" s="212"/>
      <c r="BX243" s="212"/>
      <c r="BY243" s="212"/>
      <c r="BZ243" s="212"/>
      <c r="CA243" s="212"/>
      <c r="CB243" s="212"/>
      <c r="CC243" s="212"/>
      <c r="CD243" s="212"/>
      <c r="CE243" s="212"/>
      <c r="CF243" s="212"/>
      <c r="CG243" s="212"/>
      <c r="CH243" s="212"/>
      <c r="CI243" s="212"/>
      <c r="CJ243" s="212"/>
      <c r="CK243" s="212"/>
      <c r="CL243" s="212"/>
      <c r="CM243" s="212"/>
      <c r="CN243" s="212"/>
      <c r="CO243" s="212"/>
      <c r="CP243" s="212"/>
      <c r="CQ243" s="212"/>
      <c r="CR243" s="212"/>
      <c r="CS243" s="212"/>
    </row>
    <row r="244" spans="1:97">
      <c r="A244" s="258"/>
      <c r="B244" s="260"/>
      <c r="C244" s="260"/>
      <c r="D244" s="355"/>
      <c r="E244" s="355"/>
      <c r="F244" s="355"/>
      <c r="G244" s="260"/>
      <c r="H244" s="355"/>
      <c r="I244" s="260"/>
      <c r="J244" s="260"/>
      <c r="K244" s="355"/>
      <c r="L244" s="260"/>
      <c r="M244" s="260"/>
      <c r="N244" s="260"/>
      <c r="O244" s="260"/>
      <c r="P244" s="260">
        <v>0</v>
      </c>
      <c r="Q244" s="260">
        <v>0</v>
      </c>
      <c r="R244" s="260">
        <v>0</v>
      </c>
      <c r="S244" s="260" t="b">
        <v>0</v>
      </c>
      <c r="T244" s="260">
        <v>0</v>
      </c>
      <c r="U244" s="260" t="b">
        <v>0</v>
      </c>
      <c r="V244" s="260">
        <v>0</v>
      </c>
      <c r="W244" s="260">
        <v>0</v>
      </c>
      <c r="X244" s="260">
        <v>0</v>
      </c>
      <c r="Y244" s="260">
        <v>0</v>
      </c>
      <c r="Z244" s="405"/>
      <c r="AA244" s="260"/>
      <c r="AB244" s="260"/>
      <c r="AC244" s="260"/>
      <c r="AD244" s="260"/>
      <c r="AE244" s="260"/>
      <c r="AF244" s="365"/>
      <c r="AG244" s="512"/>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c r="BI244" s="212"/>
      <c r="BJ244" s="212"/>
      <c r="BK244" s="212"/>
      <c r="BL244" s="212"/>
      <c r="BM244" s="212"/>
      <c r="BN244" s="212"/>
      <c r="BO244" s="212"/>
      <c r="BP244" s="212"/>
      <c r="BQ244" s="212"/>
      <c r="BR244" s="212"/>
      <c r="BS244" s="212"/>
      <c r="BT244" s="212"/>
      <c r="BU244" s="212"/>
      <c r="BV244" s="212"/>
      <c r="BW244" s="212"/>
      <c r="BX244" s="212"/>
      <c r="BY244" s="212"/>
      <c r="BZ244" s="212"/>
      <c r="CA244" s="212"/>
      <c r="CB244" s="212"/>
      <c r="CC244" s="212"/>
      <c r="CD244" s="212"/>
      <c r="CE244" s="212"/>
      <c r="CF244" s="212"/>
      <c r="CG244" s="212"/>
      <c r="CH244" s="212"/>
      <c r="CI244" s="212"/>
      <c r="CJ244" s="212"/>
      <c r="CK244" s="212"/>
      <c r="CL244" s="212"/>
      <c r="CM244" s="212"/>
      <c r="CN244" s="212"/>
      <c r="CO244" s="212"/>
      <c r="CP244" s="212"/>
      <c r="CQ244" s="212"/>
      <c r="CR244" s="212"/>
      <c r="CS244" s="212"/>
    </row>
    <row r="245" spans="1:97" ht="48">
      <c r="A245" s="258" t="s">
        <v>40</v>
      </c>
      <c r="B245" s="259">
        <v>88</v>
      </c>
      <c r="C245" s="259" t="s">
        <v>92</v>
      </c>
      <c r="D245" s="353" t="s">
        <v>425</v>
      </c>
      <c r="E245" s="513" t="s">
        <v>426</v>
      </c>
      <c r="F245" s="353" t="s">
        <v>425</v>
      </c>
      <c r="G245" s="259" t="s">
        <v>54</v>
      </c>
      <c r="H245" s="353" t="s">
        <v>104</v>
      </c>
      <c r="I245" s="259" t="s">
        <v>105</v>
      </c>
      <c r="J245" s="259" t="s">
        <v>86</v>
      </c>
      <c r="K245" s="353" t="s">
        <v>94</v>
      </c>
      <c r="L245" s="259" t="s">
        <v>95</v>
      </c>
      <c r="M245" s="259" t="s">
        <v>71</v>
      </c>
      <c r="N245" s="259" t="s">
        <v>87</v>
      </c>
      <c r="O245" s="170">
        <v>1</v>
      </c>
      <c r="P245" s="197" t="s">
        <v>427</v>
      </c>
      <c r="Q245" s="170" t="s">
        <v>63</v>
      </c>
      <c r="R245" s="170" t="s">
        <v>77</v>
      </c>
      <c r="S245" s="170" t="s">
        <v>78</v>
      </c>
      <c r="T245" s="170" t="s">
        <v>66</v>
      </c>
      <c r="U245" s="170" t="s">
        <v>65</v>
      </c>
      <c r="V245" s="170" t="s">
        <v>67</v>
      </c>
      <c r="W245" s="170" t="s">
        <v>68</v>
      </c>
      <c r="X245" s="170" t="s">
        <v>69</v>
      </c>
      <c r="Y245" s="143">
        <v>0.4</v>
      </c>
      <c r="Z245" s="403" t="s">
        <v>70</v>
      </c>
      <c r="AA245" s="259" t="s">
        <v>71</v>
      </c>
      <c r="AB245" s="259" t="s">
        <v>95</v>
      </c>
      <c r="AC245" s="259" t="s">
        <v>71</v>
      </c>
      <c r="AD245" s="259" t="s">
        <v>56</v>
      </c>
      <c r="AE245" s="259" t="s">
        <v>73</v>
      </c>
      <c r="AF245" s="364" t="s">
        <v>400</v>
      </c>
      <c r="AG245" s="364" t="s">
        <v>349</v>
      </c>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c r="BI245" s="212"/>
      <c r="BJ245" s="212"/>
      <c r="BK245" s="212"/>
      <c r="BL245" s="212"/>
      <c r="BM245" s="212"/>
      <c r="BN245" s="212"/>
      <c r="BO245" s="212"/>
      <c r="BP245" s="212"/>
      <c r="BQ245" s="212"/>
      <c r="BR245" s="212"/>
      <c r="BS245" s="212"/>
      <c r="BT245" s="212"/>
      <c r="BU245" s="212"/>
      <c r="BV245" s="212"/>
      <c r="BW245" s="212"/>
      <c r="BX245" s="212"/>
      <c r="BY245" s="212"/>
      <c r="BZ245" s="212"/>
      <c r="CA245" s="212"/>
      <c r="CB245" s="212"/>
      <c r="CC245" s="212"/>
      <c r="CD245" s="212"/>
      <c r="CE245" s="212"/>
      <c r="CF245" s="212"/>
      <c r="CG245" s="212"/>
      <c r="CH245" s="212"/>
      <c r="CI245" s="212"/>
      <c r="CJ245" s="212"/>
      <c r="CK245" s="212"/>
      <c r="CL245" s="212"/>
      <c r="CM245" s="212"/>
      <c r="CN245" s="212"/>
      <c r="CO245" s="212"/>
      <c r="CP245" s="212"/>
      <c r="CQ245" s="212"/>
      <c r="CR245" s="212"/>
      <c r="CS245" s="212"/>
    </row>
    <row r="246" spans="1:97" ht="72">
      <c r="A246" s="258"/>
      <c r="B246" s="356"/>
      <c r="C246" s="356"/>
      <c r="D246" s="354"/>
      <c r="E246" s="514"/>
      <c r="F246" s="354"/>
      <c r="G246" s="356"/>
      <c r="H246" s="354"/>
      <c r="I246" s="356"/>
      <c r="J246" s="356"/>
      <c r="K246" s="354"/>
      <c r="L246" s="356"/>
      <c r="M246" s="356"/>
      <c r="N246" s="356"/>
      <c r="O246" s="170">
        <v>2</v>
      </c>
      <c r="P246" s="197" t="s">
        <v>428</v>
      </c>
      <c r="Q246" s="170" t="s">
        <v>63</v>
      </c>
      <c r="R246" s="170" t="s">
        <v>77</v>
      </c>
      <c r="S246" s="170" t="s">
        <v>78</v>
      </c>
      <c r="T246" s="170" t="s">
        <v>66</v>
      </c>
      <c r="U246" s="170" t="s">
        <v>65</v>
      </c>
      <c r="V246" s="170" t="s">
        <v>67</v>
      </c>
      <c r="W246" s="170" t="s">
        <v>68</v>
      </c>
      <c r="X246" s="170" t="s">
        <v>69</v>
      </c>
      <c r="Y246" s="143">
        <v>0.4</v>
      </c>
      <c r="Z246" s="404"/>
      <c r="AA246" s="356"/>
      <c r="AB246" s="356"/>
      <c r="AC246" s="356"/>
      <c r="AD246" s="356"/>
      <c r="AE246" s="356"/>
      <c r="AF246" s="509"/>
      <c r="AG246" s="509"/>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c r="BI246" s="212"/>
      <c r="BJ246" s="212"/>
      <c r="BK246" s="212"/>
      <c r="BL246" s="212"/>
      <c r="BM246" s="212"/>
      <c r="BN246" s="212"/>
      <c r="BO246" s="212"/>
      <c r="BP246" s="212"/>
      <c r="BQ246" s="212"/>
      <c r="BR246" s="212"/>
      <c r="BS246" s="212"/>
      <c r="BT246" s="212"/>
      <c r="BU246" s="212"/>
      <c r="BV246" s="212"/>
      <c r="BW246" s="212"/>
      <c r="BX246" s="212"/>
      <c r="BY246" s="212"/>
      <c r="BZ246" s="212"/>
      <c r="CA246" s="212"/>
      <c r="CB246" s="212"/>
      <c r="CC246" s="212"/>
      <c r="CD246" s="212"/>
      <c r="CE246" s="212"/>
      <c r="CF246" s="212"/>
      <c r="CG246" s="212"/>
      <c r="CH246" s="212"/>
      <c r="CI246" s="212"/>
      <c r="CJ246" s="212"/>
      <c r="CK246" s="212"/>
      <c r="CL246" s="212"/>
      <c r="CM246" s="212"/>
      <c r="CN246" s="212"/>
      <c r="CO246" s="212"/>
      <c r="CP246" s="212"/>
      <c r="CQ246" s="212"/>
      <c r="CR246" s="212"/>
      <c r="CS246" s="212"/>
    </row>
    <row r="247" spans="1:97" ht="48">
      <c r="A247" s="258"/>
      <c r="B247" s="260"/>
      <c r="C247" s="260"/>
      <c r="D247" s="355"/>
      <c r="E247" s="515"/>
      <c r="F247" s="355"/>
      <c r="G247" s="260"/>
      <c r="H247" s="355"/>
      <c r="I247" s="260"/>
      <c r="J247" s="260"/>
      <c r="K247" s="355"/>
      <c r="L247" s="260"/>
      <c r="M247" s="260"/>
      <c r="N247" s="260"/>
      <c r="O247" s="170">
        <v>3</v>
      </c>
      <c r="P247" s="197" t="s">
        <v>429</v>
      </c>
      <c r="Q247" s="170" t="s">
        <v>6</v>
      </c>
      <c r="R247" s="170" t="s">
        <v>77</v>
      </c>
      <c r="S247" s="170" t="s">
        <v>78</v>
      </c>
      <c r="T247" s="170" t="s">
        <v>66</v>
      </c>
      <c r="U247" s="170" t="s">
        <v>65</v>
      </c>
      <c r="V247" s="170" t="s">
        <v>67</v>
      </c>
      <c r="W247" s="170" t="s">
        <v>206</v>
      </c>
      <c r="X247" s="170" t="s">
        <v>69</v>
      </c>
      <c r="Y247" s="143">
        <v>0.4</v>
      </c>
      <c r="Z247" s="405"/>
      <c r="AA247" s="260"/>
      <c r="AB247" s="260"/>
      <c r="AC247" s="260"/>
      <c r="AD247" s="260"/>
      <c r="AE247" s="260"/>
      <c r="AF247" s="365"/>
      <c r="AG247" s="365"/>
      <c r="AH247" s="212"/>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c r="BI247" s="212"/>
      <c r="BJ247" s="212"/>
      <c r="BK247" s="212"/>
      <c r="BL247" s="212"/>
      <c r="BM247" s="212"/>
      <c r="BN247" s="212"/>
      <c r="BO247" s="212"/>
      <c r="BP247" s="212"/>
      <c r="BQ247" s="212"/>
      <c r="BR247" s="212"/>
      <c r="BS247" s="212"/>
      <c r="BT247" s="212"/>
      <c r="BU247" s="212"/>
      <c r="BV247" s="212"/>
      <c r="BW247" s="212"/>
      <c r="BX247" s="212"/>
      <c r="BY247" s="212"/>
      <c r="BZ247" s="212"/>
      <c r="CA247" s="212"/>
      <c r="CB247" s="212"/>
      <c r="CC247" s="212"/>
      <c r="CD247" s="212"/>
      <c r="CE247" s="212"/>
      <c r="CF247" s="212"/>
      <c r="CG247" s="212"/>
      <c r="CH247" s="212"/>
      <c r="CI247" s="212"/>
      <c r="CJ247" s="212"/>
      <c r="CK247" s="212"/>
      <c r="CL247" s="212"/>
      <c r="CM247" s="212"/>
      <c r="CN247" s="212"/>
      <c r="CO247" s="212"/>
      <c r="CP247" s="212"/>
      <c r="CQ247" s="212"/>
      <c r="CR247" s="212"/>
      <c r="CS247" s="212"/>
    </row>
    <row r="248" spans="1:97">
      <c r="A248" s="258" t="s">
        <v>40</v>
      </c>
      <c r="B248" s="259">
        <v>89</v>
      </c>
      <c r="C248" s="259" t="s">
        <v>107</v>
      </c>
      <c r="D248" s="513" t="s">
        <v>430</v>
      </c>
      <c r="E248" s="353" t="s">
        <v>431</v>
      </c>
      <c r="F248" s="353" t="s">
        <v>430</v>
      </c>
      <c r="G248" s="259" t="s">
        <v>54</v>
      </c>
      <c r="H248" s="353" t="s">
        <v>104</v>
      </c>
      <c r="I248" s="259" t="s">
        <v>105</v>
      </c>
      <c r="J248" s="259" t="s">
        <v>86</v>
      </c>
      <c r="K248" s="353" t="s">
        <v>205</v>
      </c>
      <c r="L248" s="259" t="s">
        <v>59</v>
      </c>
      <c r="M248" s="259" t="s">
        <v>60</v>
      </c>
      <c r="N248" s="259" t="s">
        <v>61</v>
      </c>
      <c r="O248" s="259">
        <v>1</v>
      </c>
      <c r="P248" s="240" t="s">
        <v>432</v>
      </c>
      <c r="Q248" s="259" t="s">
        <v>63</v>
      </c>
      <c r="R248" s="259" t="s">
        <v>77</v>
      </c>
      <c r="S248" s="259" t="s">
        <v>78</v>
      </c>
      <c r="T248" s="259" t="s">
        <v>66</v>
      </c>
      <c r="U248" s="259" t="s">
        <v>65</v>
      </c>
      <c r="V248" s="259" t="s">
        <v>67</v>
      </c>
      <c r="W248" s="259" t="s">
        <v>68</v>
      </c>
      <c r="X248" s="259" t="s">
        <v>158</v>
      </c>
      <c r="Y248" s="259">
        <v>0.4</v>
      </c>
      <c r="Z248" s="403" t="s">
        <v>56</v>
      </c>
      <c r="AA248" s="259" t="s">
        <v>57</v>
      </c>
      <c r="AB248" s="259" t="s">
        <v>59</v>
      </c>
      <c r="AC248" s="259" t="s">
        <v>60</v>
      </c>
      <c r="AD248" s="259" t="s">
        <v>72</v>
      </c>
      <c r="AE248" s="259" t="s">
        <v>73</v>
      </c>
      <c r="AF248" s="364" t="s">
        <v>401</v>
      </c>
      <c r="AG248" s="364" t="s">
        <v>402</v>
      </c>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c r="BI248" s="212"/>
      <c r="BJ248" s="212"/>
      <c r="BK248" s="212"/>
      <c r="BL248" s="212"/>
      <c r="BM248" s="212"/>
      <c r="BN248" s="212"/>
      <c r="BO248" s="212"/>
      <c r="BP248" s="212"/>
      <c r="BQ248" s="212"/>
      <c r="BR248" s="212"/>
      <c r="BS248" s="212"/>
      <c r="BT248" s="212"/>
      <c r="BU248" s="212"/>
      <c r="BV248" s="212"/>
      <c r="BW248" s="212"/>
      <c r="BX248" s="212"/>
      <c r="BY248" s="212"/>
      <c r="BZ248" s="212"/>
      <c r="CA248" s="212"/>
      <c r="CB248" s="212"/>
      <c r="CC248" s="212"/>
      <c r="CD248" s="212"/>
      <c r="CE248" s="212"/>
      <c r="CF248" s="212"/>
      <c r="CG248" s="212"/>
      <c r="CH248" s="212"/>
      <c r="CI248" s="212"/>
      <c r="CJ248" s="212"/>
      <c r="CK248" s="212"/>
      <c r="CL248" s="212"/>
      <c r="CM248" s="212"/>
      <c r="CN248" s="212"/>
      <c r="CO248" s="212"/>
      <c r="CP248" s="212"/>
      <c r="CQ248" s="212"/>
      <c r="CR248" s="212"/>
      <c r="CS248" s="212"/>
    </row>
    <row r="249" spans="1:97">
      <c r="A249" s="258"/>
      <c r="B249" s="356"/>
      <c r="C249" s="356"/>
      <c r="D249" s="514"/>
      <c r="E249" s="354"/>
      <c r="F249" s="354"/>
      <c r="G249" s="356"/>
      <c r="H249" s="354"/>
      <c r="I249" s="356"/>
      <c r="J249" s="356"/>
      <c r="K249" s="354"/>
      <c r="L249" s="356"/>
      <c r="M249" s="356"/>
      <c r="N249" s="356"/>
      <c r="O249" s="356"/>
      <c r="P249" s="361">
        <v>0</v>
      </c>
      <c r="Q249" s="356">
        <v>0</v>
      </c>
      <c r="R249" s="356">
        <v>0</v>
      </c>
      <c r="S249" s="356" t="b">
        <v>0</v>
      </c>
      <c r="T249" s="356">
        <v>0</v>
      </c>
      <c r="U249" s="356" t="b">
        <v>0</v>
      </c>
      <c r="V249" s="356">
        <v>0</v>
      </c>
      <c r="W249" s="356">
        <v>0</v>
      </c>
      <c r="X249" s="356">
        <v>0</v>
      </c>
      <c r="Y249" s="356">
        <v>0</v>
      </c>
      <c r="Z249" s="404"/>
      <c r="AA249" s="356"/>
      <c r="AB249" s="356"/>
      <c r="AC249" s="356"/>
      <c r="AD249" s="356"/>
      <c r="AE249" s="356"/>
      <c r="AF249" s="509"/>
      <c r="AG249" s="509"/>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c r="BI249" s="212"/>
      <c r="BJ249" s="212"/>
      <c r="BK249" s="212"/>
      <c r="BL249" s="212"/>
      <c r="BM249" s="212"/>
      <c r="BN249" s="212"/>
      <c r="BO249" s="212"/>
      <c r="BP249" s="212"/>
      <c r="BQ249" s="212"/>
      <c r="BR249" s="212"/>
      <c r="BS249" s="212"/>
      <c r="BT249" s="212"/>
      <c r="BU249" s="212"/>
      <c r="BV249" s="212"/>
      <c r="BW249" s="212"/>
      <c r="BX249" s="212"/>
      <c r="BY249" s="212"/>
      <c r="BZ249" s="212"/>
      <c r="CA249" s="212"/>
      <c r="CB249" s="212"/>
      <c r="CC249" s="212"/>
      <c r="CD249" s="212"/>
      <c r="CE249" s="212"/>
      <c r="CF249" s="212"/>
      <c r="CG249" s="212"/>
      <c r="CH249" s="212"/>
      <c r="CI249" s="212"/>
      <c r="CJ249" s="212"/>
      <c r="CK249" s="212"/>
      <c r="CL249" s="212"/>
      <c r="CM249" s="212"/>
      <c r="CN249" s="212"/>
      <c r="CO249" s="212"/>
      <c r="CP249" s="212"/>
      <c r="CQ249" s="212"/>
      <c r="CR249" s="212"/>
      <c r="CS249" s="212"/>
    </row>
    <row r="250" spans="1:97">
      <c r="A250" s="258"/>
      <c r="B250" s="260"/>
      <c r="C250" s="260"/>
      <c r="D250" s="515"/>
      <c r="E250" s="355"/>
      <c r="F250" s="355"/>
      <c r="G250" s="260"/>
      <c r="H250" s="355"/>
      <c r="I250" s="260"/>
      <c r="J250" s="260"/>
      <c r="K250" s="355"/>
      <c r="L250" s="260"/>
      <c r="M250" s="260"/>
      <c r="N250" s="260"/>
      <c r="O250" s="260"/>
      <c r="P250" s="241">
        <v>0</v>
      </c>
      <c r="Q250" s="260">
        <v>0</v>
      </c>
      <c r="R250" s="260">
        <v>0</v>
      </c>
      <c r="S250" s="260" t="b">
        <v>0</v>
      </c>
      <c r="T250" s="260">
        <v>0</v>
      </c>
      <c r="U250" s="260" t="b">
        <v>0</v>
      </c>
      <c r="V250" s="260">
        <v>0</v>
      </c>
      <c r="W250" s="260">
        <v>0</v>
      </c>
      <c r="X250" s="260">
        <v>0</v>
      </c>
      <c r="Y250" s="260">
        <v>0</v>
      </c>
      <c r="Z250" s="405"/>
      <c r="AA250" s="260"/>
      <c r="AB250" s="260"/>
      <c r="AC250" s="260"/>
      <c r="AD250" s="260"/>
      <c r="AE250" s="260"/>
      <c r="AF250" s="365"/>
      <c r="AG250" s="365"/>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c r="BI250" s="212"/>
      <c r="BJ250" s="212"/>
      <c r="BK250" s="212"/>
      <c r="BL250" s="212"/>
      <c r="BM250" s="212"/>
      <c r="BN250" s="212"/>
      <c r="BO250" s="212"/>
      <c r="BP250" s="212"/>
      <c r="BQ250" s="212"/>
      <c r="BR250" s="212"/>
      <c r="BS250" s="212"/>
      <c r="BT250" s="212"/>
      <c r="BU250" s="212"/>
      <c r="BV250" s="212"/>
      <c r="BW250" s="212"/>
      <c r="BX250" s="212"/>
      <c r="BY250" s="212"/>
      <c r="BZ250" s="212"/>
      <c r="CA250" s="212"/>
      <c r="CB250" s="212"/>
      <c r="CC250" s="212"/>
      <c r="CD250" s="212"/>
      <c r="CE250" s="212"/>
      <c r="CF250" s="212"/>
      <c r="CG250" s="212"/>
      <c r="CH250" s="212"/>
      <c r="CI250" s="212"/>
      <c r="CJ250" s="212"/>
      <c r="CK250" s="212"/>
      <c r="CL250" s="212"/>
      <c r="CM250" s="212"/>
      <c r="CN250" s="212"/>
      <c r="CO250" s="212"/>
      <c r="CP250" s="212"/>
      <c r="CQ250" s="212"/>
      <c r="CR250" s="212"/>
      <c r="CS250" s="212"/>
    </row>
    <row r="251" spans="1:97" ht="84">
      <c r="A251" s="258" t="s">
        <v>40</v>
      </c>
      <c r="B251" s="259">
        <v>90</v>
      </c>
      <c r="C251" s="259" t="s">
        <v>50</v>
      </c>
      <c r="D251" s="353" t="s">
        <v>433</v>
      </c>
      <c r="E251" s="353" t="s">
        <v>434</v>
      </c>
      <c r="F251" s="353" t="s">
        <v>435</v>
      </c>
      <c r="G251" s="240" t="s">
        <v>54</v>
      </c>
      <c r="H251" s="353" t="s">
        <v>104</v>
      </c>
      <c r="I251" s="259" t="s">
        <v>105</v>
      </c>
      <c r="J251" s="259" t="s">
        <v>86</v>
      </c>
      <c r="K251" s="353" t="s">
        <v>142</v>
      </c>
      <c r="L251" s="259" t="s">
        <v>102</v>
      </c>
      <c r="M251" s="259" t="s">
        <v>57</v>
      </c>
      <c r="N251" s="259" t="s">
        <v>87</v>
      </c>
      <c r="O251" s="170">
        <v>1</v>
      </c>
      <c r="P251" s="197" t="s">
        <v>436</v>
      </c>
      <c r="Q251" s="170" t="s">
        <v>63</v>
      </c>
      <c r="R251" s="170" t="s">
        <v>77</v>
      </c>
      <c r="S251" s="170" t="s">
        <v>78</v>
      </c>
      <c r="T251" s="170" t="s">
        <v>66</v>
      </c>
      <c r="U251" s="170" t="s">
        <v>65</v>
      </c>
      <c r="V251" s="170" t="s">
        <v>67</v>
      </c>
      <c r="W251" s="170" t="s">
        <v>206</v>
      </c>
      <c r="X251" s="170" t="s">
        <v>158</v>
      </c>
      <c r="Y251" s="143">
        <v>0.4</v>
      </c>
      <c r="Z251" s="403" t="s">
        <v>56</v>
      </c>
      <c r="AA251" s="259" t="s">
        <v>57</v>
      </c>
      <c r="AB251" s="259" t="s">
        <v>102</v>
      </c>
      <c r="AC251" s="259" t="s">
        <v>57</v>
      </c>
      <c r="AD251" s="259" t="s">
        <v>87</v>
      </c>
      <c r="AE251" s="259" t="s">
        <v>197</v>
      </c>
      <c r="AF251" s="144" t="s">
        <v>403</v>
      </c>
      <c r="AG251" s="201" t="s">
        <v>349</v>
      </c>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c r="BI251" s="212"/>
      <c r="BJ251" s="212"/>
      <c r="BK251" s="212"/>
      <c r="BL251" s="212"/>
      <c r="BM251" s="212"/>
      <c r="BN251" s="212"/>
      <c r="BO251" s="212"/>
      <c r="BP251" s="212"/>
      <c r="BQ251" s="212"/>
      <c r="BR251" s="212"/>
      <c r="BS251" s="212"/>
      <c r="BT251" s="212"/>
      <c r="BU251" s="212"/>
      <c r="BV251" s="212"/>
      <c r="BW251" s="212"/>
      <c r="BX251" s="212"/>
      <c r="BY251" s="212"/>
      <c r="BZ251" s="212"/>
      <c r="CA251" s="212"/>
      <c r="CB251" s="212"/>
      <c r="CC251" s="212"/>
      <c r="CD251" s="212"/>
      <c r="CE251" s="212"/>
      <c r="CF251" s="212"/>
      <c r="CG251" s="212"/>
      <c r="CH251" s="212"/>
      <c r="CI251" s="212"/>
      <c r="CJ251" s="212"/>
      <c r="CK251" s="212"/>
      <c r="CL251" s="212"/>
      <c r="CM251" s="212"/>
      <c r="CN251" s="212"/>
      <c r="CO251" s="212"/>
      <c r="CP251" s="212"/>
      <c r="CQ251" s="212"/>
      <c r="CR251" s="212"/>
      <c r="CS251" s="212"/>
    </row>
    <row r="252" spans="1:97">
      <c r="A252" s="258"/>
      <c r="B252" s="356"/>
      <c r="C252" s="356"/>
      <c r="D252" s="354"/>
      <c r="E252" s="354"/>
      <c r="F252" s="354"/>
      <c r="G252" s="361"/>
      <c r="H252" s="354"/>
      <c r="I252" s="356"/>
      <c r="J252" s="356"/>
      <c r="K252" s="354"/>
      <c r="L252" s="356"/>
      <c r="M252" s="356"/>
      <c r="N252" s="356"/>
      <c r="O252" s="259">
        <v>2</v>
      </c>
      <c r="P252" s="240" t="s">
        <v>437</v>
      </c>
      <c r="Q252" s="240" t="s">
        <v>63</v>
      </c>
      <c r="R252" s="240" t="s">
        <v>77</v>
      </c>
      <c r="S252" s="240" t="s">
        <v>78</v>
      </c>
      <c r="T252" s="240" t="s">
        <v>66</v>
      </c>
      <c r="U252" s="240" t="s">
        <v>65</v>
      </c>
      <c r="V252" s="240" t="s">
        <v>91</v>
      </c>
      <c r="W252" s="240" t="s">
        <v>68</v>
      </c>
      <c r="X252" s="240" t="s">
        <v>69</v>
      </c>
      <c r="Y252" s="240">
        <v>0.4</v>
      </c>
      <c r="Z252" s="404"/>
      <c r="AA252" s="356"/>
      <c r="AB252" s="356"/>
      <c r="AC252" s="356"/>
      <c r="AD252" s="356"/>
      <c r="AE252" s="356"/>
      <c r="AF252" s="364" t="s">
        <v>404</v>
      </c>
      <c r="AG252" s="364" t="s">
        <v>349</v>
      </c>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c r="BI252" s="212"/>
      <c r="BJ252" s="212"/>
      <c r="BK252" s="212"/>
      <c r="BL252" s="212"/>
      <c r="BM252" s="212"/>
      <c r="BN252" s="212"/>
      <c r="BO252" s="212"/>
      <c r="BP252" s="212"/>
      <c r="BQ252" s="212"/>
      <c r="BR252" s="212"/>
      <c r="BS252" s="212"/>
      <c r="BT252" s="212"/>
      <c r="BU252" s="212"/>
      <c r="BV252" s="212"/>
      <c r="BW252" s="212"/>
      <c r="BX252" s="212"/>
      <c r="BY252" s="212"/>
      <c r="BZ252" s="212"/>
      <c r="CA252" s="212"/>
      <c r="CB252" s="212"/>
      <c r="CC252" s="212"/>
      <c r="CD252" s="212"/>
      <c r="CE252" s="212"/>
      <c r="CF252" s="212"/>
      <c r="CG252" s="212"/>
      <c r="CH252" s="212"/>
      <c r="CI252" s="212"/>
      <c r="CJ252" s="212"/>
      <c r="CK252" s="212"/>
      <c r="CL252" s="212"/>
      <c r="CM252" s="212"/>
      <c r="CN252" s="212"/>
      <c r="CO252" s="212"/>
      <c r="CP252" s="212"/>
      <c r="CQ252" s="212"/>
      <c r="CR252" s="212"/>
      <c r="CS252" s="212"/>
    </row>
    <row r="253" spans="1:97">
      <c r="A253" s="258"/>
      <c r="B253" s="260"/>
      <c r="C253" s="260"/>
      <c r="D253" s="355"/>
      <c r="E253" s="355"/>
      <c r="F253" s="355"/>
      <c r="G253" s="241"/>
      <c r="H253" s="355"/>
      <c r="I253" s="260"/>
      <c r="J253" s="260"/>
      <c r="K253" s="355"/>
      <c r="L253" s="260"/>
      <c r="M253" s="260"/>
      <c r="N253" s="260"/>
      <c r="O253" s="260"/>
      <c r="P253" s="241"/>
      <c r="Q253" s="241">
        <v>0</v>
      </c>
      <c r="R253" s="241">
        <v>0</v>
      </c>
      <c r="S253" s="241" t="b">
        <v>0</v>
      </c>
      <c r="T253" s="241">
        <v>0</v>
      </c>
      <c r="U253" s="241" t="b">
        <v>0</v>
      </c>
      <c r="V253" s="241">
        <v>0</v>
      </c>
      <c r="W253" s="241">
        <v>0</v>
      </c>
      <c r="X253" s="241">
        <v>0</v>
      </c>
      <c r="Y253" s="241">
        <v>0</v>
      </c>
      <c r="Z253" s="405"/>
      <c r="AA253" s="260"/>
      <c r="AB253" s="260"/>
      <c r="AC253" s="260"/>
      <c r="AD253" s="260"/>
      <c r="AE253" s="260"/>
      <c r="AF253" s="365"/>
      <c r="AG253" s="365"/>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c r="BI253" s="212"/>
      <c r="BJ253" s="212"/>
      <c r="BK253" s="212"/>
      <c r="BL253" s="212"/>
      <c r="BM253" s="212"/>
      <c r="BN253" s="212"/>
      <c r="BO253" s="212"/>
      <c r="BP253" s="212"/>
      <c r="BQ253" s="212"/>
      <c r="BR253" s="212"/>
      <c r="BS253" s="212"/>
      <c r="BT253" s="212"/>
      <c r="BU253" s="212"/>
      <c r="BV253" s="212"/>
      <c r="BW253" s="212"/>
      <c r="BX253" s="212"/>
      <c r="BY253" s="212"/>
      <c r="BZ253" s="212"/>
      <c r="CA253" s="212"/>
      <c r="CB253" s="212"/>
      <c r="CC253" s="212"/>
      <c r="CD253" s="212"/>
      <c r="CE253" s="212"/>
      <c r="CF253" s="212"/>
      <c r="CG253" s="212"/>
      <c r="CH253" s="212"/>
      <c r="CI253" s="212"/>
      <c r="CJ253" s="212"/>
      <c r="CK253" s="212"/>
      <c r="CL253" s="212"/>
      <c r="CM253" s="212"/>
      <c r="CN253" s="212"/>
      <c r="CO253" s="212"/>
      <c r="CP253" s="212"/>
      <c r="CQ253" s="212"/>
      <c r="CR253" s="212"/>
      <c r="CS253" s="212"/>
    </row>
    <row r="254" spans="1:97">
      <c r="A254" s="258" t="s">
        <v>40</v>
      </c>
      <c r="B254" s="259">
        <v>91</v>
      </c>
      <c r="C254" s="240" t="s">
        <v>107</v>
      </c>
      <c r="D254" s="353" t="s">
        <v>442</v>
      </c>
      <c r="E254" s="353" t="s">
        <v>443</v>
      </c>
      <c r="F254" s="353" t="s">
        <v>444</v>
      </c>
      <c r="G254" s="240" t="s">
        <v>54</v>
      </c>
      <c r="H254" s="353" t="s">
        <v>212</v>
      </c>
      <c r="I254" s="259" t="s">
        <v>70</v>
      </c>
      <c r="J254" s="259" t="s">
        <v>71</v>
      </c>
      <c r="K254" s="353" t="s">
        <v>209</v>
      </c>
      <c r="L254" s="259" t="s">
        <v>85</v>
      </c>
      <c r="M254" s="259" t="s">
        <v>86</v>
      </c>
      <c r="N254" s="259" t="s">
        <v>87</v>
      </c>
      <c r="O254" s="259">
        <v>1</v>
      </c>
      <c r="P254" s="240" t="s">
        <v>445</v>
      </c>
      <c r="Q254" s="259" t="s">
        <v>63</v>
      </c>
      <c r="R254" s="259" t="s">
        <v>64</v>
      </c>
      <c r="S254" s="259" t="s">
        <v>65</v>
      </c>
      <c r="T254" s="259" t="s">
        <v>66</v>
      </c>
      <c r="U254" s="259" t="s">
        <v>65</v>
      </c>
      <c r="V254" s="259" t="s">
        <v>91</v>
      </c>
      <c r="W254" s="259" t="s">
        <v>68</v>
      </c>
      <c r="X254" s="259" t="s">
        <v>69</v>
      </c>
      <c r="Y254" s="259">
        <v>0.3</v>
      </c>
      <c r="Z254" s="403" t="s">
        <v>70</v>
      </c>
      <c r="AA254" s="259" t="s">
        <v>71</v>
      </c>
      <c r="AB254" s="259" t="s">
        <v>85</v>
      </c>
      <c r="AC254" s="259" t="s">
        <v>86</v>
      </c>
      <c r="AD254" s="259" t="s">
        <v>87</v>
      </c>
      <c r="AE254" s="259" t="s">
        <v>73</v>
      </c>
      <c r="AF254" s="240" t="s">
        <v>446</v>
      </c>
      <c r="AG254" s="364" t="s">
        <v>349</v>
      </c>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c r="BI254" s="212"/>
      <c r="BJ254" s="212"/>
      <c r="BK254" s="212"/>
      <c r="BL254" s="212"/>
      <c r="BM254" s="212"/>
      <c r="BN254" s="212"/>
      <c r="BO254" s="212"/>
      <c r="BP254" s="212"/>
      <c r="BQ254" s="212"/>
      <c r="BR254" s="212"/>
      <c r="BS254" s="212"/>
      <c r="BT254" s="212"/>
      <c r="BU254" s="212"/>
      <c r="BV254" s="212"/>
      <c r="BW254" s="212"/>
      <c r="BX254" s="212"/>
      <c r="BY254" s="212"/>
      <c r="BZ254" s="212"/>
      <c r="CA254" s="212"/>
      <c r="CB254" s="212"/>
      <c r="CC254" s="212"/>
      <c r="CD254" s="212"/>
      <c r="CE254" s="212"/>
      <c r="CF254" s="212"/>
      <c r="CG254" s="212"/>
      <c r="CH254" s="212"/>
      <c r="CI254" s="212"/>
      <c r="CJ254" s="212"/>
      <c r="CK254" s="212"/>
      <c r="CL254" s="212"/>
      <c r="CM254" s="212"/>
      <c r="CN254" s="212"/>
      <c r="CO254" s="212"/>
      <c r="CP254" s="212"/>
      <c r="CQ254" s="212"/>
      <c r="CR254" s="212"/>
      <c r="CS254" s="212"/>
    </row>
    <row r="255" spans="1:97">
      <c r="A255" s="258"/>
      <c r="B255" s="356"/>
      <c r="C255" s="361"/>
      <c r="D255" s="354"/>
      <c r="E255" s="354"/>
      <c r="F255" s="354"/>
      <c r="G255" s="361"/>
      <c r="H255" s="354"/>
      <c r="I255" s="356"/>
      <c r="J255" s="356"/>
      <c r="K255" s="354"/>
      <c r="L255" s="356"/>
      <c r="M255" s="356"/>
      <c r="N255" s="356"/>
      <c r="O255" s="356"/>
      <c r="P255" s="361">
        <v>0</v>
      </c>
      <c r="Q255" s="356">
        <v>0</v>
      </c>
      <c r="R255" s="356">
        <v>0</v>
      </c>
      <c r="S255" s="356" t="b">
        <v>0</v>
      </c>
      <c r="T255" s="356">
        <v>0</v>
      </c>
      <c r="U255" s="356" t="b">
        <v>0</v>
      </c>
      <c r="V255" s="356">
        <v>0</v>
      </c>
      <c r="W255" s="356">
        <v>0</v>
      </c>
      <c r="X255" s="356">
        <v>0</v>
      </c>
      <c r="Y255" s="356">
        <v>0</v>
      </c>
      <c r="Z255" s="404"/>
      <c r="AA255" s="356"/>
      <c r="AB255" s="356"/>
      <c r="AC255" s="356"/>
      <c r="AD255" s="356"/>
      <c r="AE255" s="356"/>
      <c r="AF255" s="361"/>
      <c r="AG255" s="509"/>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c r="BI255" s="212"/>
      <c r="BJ255" s="212"/>
      <c r="BK255" s="212"/>
      <c r="BL255" s="212"/>
      <c r="BM255" s="212"/>
      <c r="BN255" s="212"/>
      <c r="BO255" s="212"/>
      <c r="BP255" s="212"/>
      <c r="BQ255" s="212"/>
      <c r="BR255" s="212"/>
      <c r="BS255" s="212"/>
      <c r="BT255" s="212"/>
      <c r="BU255" s="212"/>
      <c r="BV255" s="212"/>
      <c r="BW255" s="212"/>
      <c r="BX255" s="212"/>
      <c r="BY255" s="212"/>
      <c r="BZ255" s="212"/>
      <c r="CA255" s="212"/>
      <c r="CB255" s="212"/>
      <c r="CC255" s="212"/>
      <c r="CD255" s="212"/>
      <c r="CE255" s="212"/>
      <c r="CF255" s="212"/>
      <c r="CG255" s="212"/>
      <c r="CH255" s="212"/>
      <c r="CI255" s="212"/>
      <c r="CJ255" s="212"/>
      <c r="CK255" s="212"/>
      <c r="CL255" s="212"/>
      <c r="CM255" s="212"/>
      <c r="CN255" s="212"/>
      <c r="CO255" s="212"/>
      <c r="CP255" s="212"/>
      <c r="CQ255" s="212"/>
      <c r="CR255" s="212"/>
      <c r="CS255" s="212"/>
    </row>
    <row r="256" spans="1:97">
      <c r="A256" s="258"/>
      <c r="B256" s="260"/>
      <c r="C256" s="241"/>
      <c r="D256" s="355"/>
      <c r="E256" s="355"/>
      <c r="F256" s="355"/>
      <c r="G256" s="241"/>
      <c r="H256" s="355"/>
      <c r="I256" s="260"/>
      <c r="J256" s="260"/>
      <c r="K256" s="355"/>
      <c r="L256" s="260"/>
      <c r="M256" s="260"/>
      <c r="N256" s="260"/>
      <c r="O256" s="260"/>
      <c r="P256" s="241">
        <v>0</v>
      </c>
      <c r="Q256" s="260">
        <v>0</v>
      </c>
      <c r="R256" s="260">
        <v>0</v>
      </c>
      <c r="S256" s="260" t="b">
        <v>0</v>
      </c>
      <c r="T256" s="260">
        <v>0</v>
      </c>
      <c r="U256" s="260" t="b">
        <v>0</v>
      </c>
      <c r="V256" s="260">
        <v>0</v>
      </c>
      <c r="W256" s="260">
        <v>0</v>
      </c>
      <c r="X256" s="260">
        <v>0</v>
      </c>
      <c r="Y256" s="260">
        <v>0</v>
      </c>
      <c r="Z256" s="405"/>
      <c r="AA256" s="260"/>
      <c r="AB256" s="260"/>
      <c r="AC256" s="260"/>
      <c r="AD256" s="260"/>
      <c r="AE256" s="260"/>
      <c r="AF256" s="241"/>
      <c r="AG256" s="365"/>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c r="BI256" s="212"/>
      <c r="BJ256" s="212"/>
      <c r="BK256" s="212"/>
      <c r="BL256" s="212"/>
      <c r="BM256" s="212"/>
      <c r="BN256" s="212"/>
      <c r="BO256" s="212"/>
      <c r="BP256" s="212"/>
      <c r="BQ256" s="212"/>
      <c r="BR256" s="212"/>
      <c r="BS256" s="212"/>
      <c r="BT256" s="212"/>
      <c r="BU256" s="212"/>
      <c r="BV256" s="212"/>
      <c r="BW256" s="212"/>
      <c r="BX256" s="212"/>
      <c r="BY256" s="212"/>
      <c r="BZ256" s="212"/>
      <c r="CA256" s="212"/>
      <c r="CB256" s="212"/>
      <c r="CC256" s="212"/>
      <c r="CD256" s="212"/>
      <c r="CE256" s="212"/>
      <c r="CF256" s="212"/>
      <c r="CG256" s="212"/>
      <c r="CH256" s="212"/>
      <c r="CI256" s="212"/>
      <c r="CJ256" s="212"/>
      <c r="CK256" s="212"/>
      <c r="CL256" s="212"/>
      <c r="CM256" s="212"/>
      <c r="CN256" s="212"/>
      <c r="CO256" s="212"/>
      <c r="CP256" s="212"/>
      <c r="CQ256" s="212"/>
      <c r="CR256" s="212"/>
      <c r="CS256" s="212"/>
    </row>
    <row r="257" spans="1:97">
      <c r="A257" s="258" t="s">
        <v>40</v>
      </c>
      <c r="B257" s="259">
        <v>92</v>
      </c>
      <c r="C257" s="240" t="s">
        <v>107</v>
      </c>
      <c r="D257" s="353" t="s">
        <v>442</v>
      </c>
      <c r="E257" s="353" t="s">
        <v>447</v>
      </c>
      <c r="F257" s="353" t="s">
        <v>448</v>
      </c>
      <c r="G257" s="240" t="s">
        <v>54</v>
      </c>
      <c r="H257" s="353" t="s">
        <v>104</v>
      </c>
      <c r="I257" s="259" t="s">
        <v>105</v>
      </c>
      <c r="J257" s="259" t="s">
        <v>86</v>
      </c>
      <c r="K257" s="353" t="s">
        <v>209</v>
      </c>
      <c r="L257" s="259" t="s">
        <v>85</v>
      </c>
      <c r="M257" s="259" t="s">
        <v>86</v>
      </c>
      <c r="N257" s="259" t="s">
        <v>87</v>
      </c>
      <c r="O257" s="259">
        <v>1</v>
      </c>
      <c r="P257" s="240" t="s">
        <v>449</v>
      </c>
      <c r="Q257" s="259" t="s">
        <v>63</v>
      </c>
      <c r="R257" s="259" t="s">
        <v>64</v>
      </c>
      <c r="S257" s="259" t="s">
        <v>65</v>
      </c>
      <c r="T257" s="259" t="s">
        <v>66</v>
      </c>
      <c r="U257" s="259" t="s">
        <v>65</v>
      </c>
      <c r="V257" s="259" t="s">
        <v>91</v>
      </c>
      <c r="W257" s="259" t="s">
        <v>206</v>
      </c>
      <c r="X257" s="259" t="s">
        <v>69</v>
      </c>
      <c r="Y257" s="259">
        <v>0.3</v>
      </c>
      <c r="Z257" s="403" t="s">
        <v>70</v>
      </c>
      <c r="AA257" s="259" t="s">
        <v>71</v>
      </c>
      <c r="AB257" s="259" t="s">
        <v>85</v>
      </c>
      <c r="AC257" s="259" t="s">
        <v>86</v>
      </c>
      <c r="AD257" s="259" t="s">
        <v>87</v>
      </c>
      <c r="AE257" s="259" t="s">
        <v>73</v>
      </c>
      <c r="AF257" s="364" t="s">
        <v>450</v>
      </c>
      <c r="AG257" s="364" t="s">
        <v>349</v>
      </c>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c r="BI257" s="212"/>
      <c r="BJ257" s="212"/>
      <c r="BK257" s="212"/>
      <c r="BL257" s="212"/>
      <c r="BM257" s="212"/>
      <c r="BN257" s="212"/>
      <c r="BO257" s="212"/>
      <c r="BP257" s="212"/>
      <c r="BQ257" s="212"/>
      <c r="BR257" s="212"/>
      <c r="BS257" s="212"/>
      <c r="BT257" s="212"/>
      <c r="BU257" s="212"/>
      <c r="BV257" s="212"/>
      <c r="BW257" s="212"/>
      <c r="BX257" s="212"/>
      <c r="BY257" s="212"/>
      <c r="BZ257" s="212"/>
      <c r="CA257" s="212"/>
      <c r="CB257" s="212"/>
      <c r="CC257" s="212"/>
      <c r="CD257" s="212"/>
      <c r="CE257" s="212"/>
      <c r="CF257" s="212"/>
      <c r="CG257" s="212"/>
      <c r="CH257" s="212"/>
      <c r="CI257" s="212"/>
      <c r="CJ257" s="212"/>
      <c r="CK257" s="212"/>
      <c r="CL257" s="212"/>
      <c r="CM257" s="212"/>
      <c r="CN257" s="212"/>
      <c r="CO257" s="212"/>
      <c r="CP257" s="212"/>
      <c r="CQ257" s="212"/>
      <c r="CR257" s="212"/>
      <c r="CS257" s="212"/>
    </row>
    <row r="258" spans="1:97">
      <c r="A258" s="258"/>
      <c r="B258" s="356"/>
      <c r="C258" s="361"/>
      <c r="D258" s="354"/>
      <c r="E258" s="354"/>
      <c r="F258" s="354"/>
      <c r="G258" s="361"/>
      <c r="H258" s="354"/>
      <c r="I258" s="356"/>
      <c r="J258" s="356"/>
      <c r="K258" s="354"/>
      <c r="L258" s="356"/>
      <c r="M258" s="356"/>
      <c r="N258" s="356"/>
      <c r="O258" s="356"/>
      <c r="P258" s="361">
        <v>0</v>
      </c>
      <c r="Q258" s="356">
        <v>0</v>
      </c>
      <c r="R258" s="356">
        <v>0</v>
      </c>
      <c r="S258" s="356" t="b">
        <v>0</v>
      </c>
      <c r="T258" s="356">
        <v>0</v>
      </c>
      <c r="U258" s="356" t="b">
        <v>0</v>
      </c>
      <c r="V258" s="356">
        <v>0</v>
      </c>
      <c r="W258" s="356">
        <v>0</v>
      </c>
      <c r="X258" s="356">
        <v>0</v>
      </c>
      <c r="Y258" s="356">
        <v>0</v>
      </c>
      <c r="Z258" s="404"/>
      <c r="AA258" s="356"/>
      <c r="AB258" s="356"/>
      <c r="AC258" s="356"/>
      <c r="AD258" s="356"/>
      <c r="AE258" s="356"/>
      <c r="AF258" s="509"/>
      <c r="AG258" s="509"/>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c r="BI258" s="212"/>
      <c r="BJ258" s="212"/>
      <c r="BK258" s="212"/>
      <c r="BL258" s="212"/>
      <c r="BM258" s="212"/>
      <c r="BN258" s="212"/>
      <c r="BO258" s="212"/>
      <c r="BP258" s="212"/>
      <c r="BQ258" s="212"/>
      <c r="BR258" s="212"/>
      <c r="BS258" s="212"/>
      <c r="BT258" s="212"/>
      <c r="BU258" s="212"/>
      <c r="BV258" s="212"/>
      <c r="BW258" s="212"/>
      <c r="BX258" s="212"/>
      <c r="BY258" s="212"/>
      <c r="BZ258" s="212"/>
      <c r="CA258" s="212"/>
      <c r="CB258" s="212"/>
      <c r="CC258" s="212"/>
      <c r="CD258" s="212"/>
      <c r="CE258" s="212"/>
      <c r="CF258" s="212"/>
      <c r="CG258" s="212"/>
      <c r="CH258" s="212"/>
      <c r="CI258" s="212"/>
      <c r="CJ258" s="212"/>
      <c r="CK258" s="212"/>
      <c r="CL258" s="212"/>
      <c r="CM258" s="212"/>
      <c r="CN258" s="212"/>
      <c r="CO258" s="212"/>
      <c r="CP258" s="212"/>
      <c r="CQ258" s="212"/>
      <c r="CR258" s="212"/>
      <c r="CS258" s="212"/>
    </row>
    <row r="259" spans="1:97">
      <c r="A259" s="258"/>
      <c r="B259" s="260"/>
      <c r="C259" s="241"/>
      <c r="D259" s="355"/>
      <c r="E259" s="355"/>
      <c r="F259" s="355"/>
      <c r="G259" s="241"/>
      <c r="H259" s="355"/>
      <c r="I259" s="260"/>
      <c r="J259" s="260"/>
      <c r="K259" s="355"/>
      <c r="L259" s="260"/>
      <c r="M259" s="260"/>
      <c r="N259" s="260"/>
      <c r="O259" s="260"/>
      <c r="P259" s="241">
        <v>0</v>
      </c>
      <c r="Q259" s="260">
        <v>0</v>
      </c>
      <c r="R259" s="260">
        <v>0</v>
      </c>
      <c r="S259" s="260" t="b">
        <v>0</v>
      </c>
      <c r="T259" s="260">
        <v>0</v>
      </c>
      <c r="U259" s="260" t="b">
        <v>0</v>
      </c>
      <c r="V259" s="260">
        <v>0</v>
      </c>
      <c r="W259" s="260">
        <v>0</v>
      </c>
      <c r="X259" s="260">
        <v>0</v>
      </c>
      <c r="Y259" s="260">
        <v>0</v>
      </c>
      <c r="Z259" s="405"/>
      <c r="AA259" s="260"/>
      <c r="AB259" s="260"/>
      <c r="AC259" s="260"/>
      <c r="AD259" s="260"/>
      <c r="AE259" s="260"/>
      <c r="AF259" s="365"/>
      <c r="AG259" s="365"/>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c r="BI259" s="212"/>
      <c r="BJ259" s="212"/>
      <c r="BK259" s="212"/>
      <c r="BL259" s="212"/>
      <c r="BM259" s="212"/>
      <c r="BN259" s="212"/>
      <c r="BO259" s="212"/>
      <c r="BP259" s="212"/>
      <c r="BQ259" s="212"/>
      <c r="BR259" s="212"/>
      <c r="BS259" s="212"/>
      <c r="BT259" s="212"/>
      <c r="BU259" s="212"/>
      <c r="BV259" s="212"/>
      <c r="BW259" s="212"/>
      <c r="BX259" s="212"/>
      <c r="BY259" s="212"/>
      <c r="BZ259" s="212"/>
      <c r="CA259" s="212"/>
      <c r="CB259" s="212"/>
      <c r="CC259" s="212"/>
      <c r="CD259" s="212"/>
      <c r="CE259" s="212"/>
      <c r="CF259" s="212"/>
      <c r="CG259" s="212"/>
      <c r="CH259" s="212"/>
      <c r="CI259" s="212"/>
      <c r="CJ259" s="212"/>
      <c r="CK259" s="212"/>
      <c r="CL259" s="212"/>
      <c r="CM259" s="212"/>
      <c r="CN259" s="212"/>
      <c r="CO259" s="212"/>
      <c r="CP259" s="212"/>
      <c r="CQ259" s="212"/>
      <c r="CR259" s="212"/>
      <c r="CS259" s="212"/>
    </row>
    <row r="260" spans="1:97" s="61" customFormat="1">
      <c r="A260" s="516" t="s">
        <v>1132</v>
      </c>
      <c r="B260" s="350">
        <v>93</v>
      </c>
      <c r="C260" s="371" t="s">
        <v>50</v>
      </c>
      <c r="D260" s="347" t="s">
        <v>456</v>
      </c>
      <c r="E260" s="347" t="s">
        <v>457</v>
      </c>
      <c r="F260" s="347" t="s">
        <v>1073</v>
      </c>
      <c r="G260" s="371" t="s">
        <v>54</v>
      </c>
      <c r="H260" s="347" t="s">
        <v>55</v>
      </c>
      <c r="I260" s="350" t="s">
        <v>56</v>
      </c>
      <c r="J260" s="350" t="s">
        <v>57</v>
      </c>
      <c r="K260" s="347" t="s">
        <v>215</v>
      </c>
      <c r="L260" s="350" t="s">
        <v>95</v>
      </c>
      <c r="M260" s="350" t="s">
        <v>71</v>
      </c>
      <c r="N260" s="350" t="s">
        <v>96</v>
      </c>
      <c r="O260" s="350">
        <v>1</v>
      </c>
      <c r="P260" s="371" t="s">
        <v>454</v>
      </c>
      <c r="Q260" s="350" t="s">
        <v>6</v>
      </c>
      <c r="R260" s="350" t="s">
        <v>64</v>
      </c>
      <c r="S260" s="350" t="s">
        <v>65</v>
      </c>
      <c r="T260" s="350" t="s">
        <v>66</v>
      </c>
      <c r="U260" s="350" t="s">
        <v>65</v>
      </c>
      <c r="V260" s="350" t="s">
        <v>91</v>
      </c>
      <c r="W260" s="350" t="s">
        <v>68</v>
      </c>
      <c r="X260" s="350" t="s">
        <v>69</v>
      </c>
      <c r="Y260" s="350">
        <v>0.3</v>
      </c>
      <c r="Z260" s="350" t="s">
        <v>56</v>
      </c>
      <c r="AA260" s="350" t="s">
        <v>57</v>
      </c>
      <c r="AB260" s="350" t="s">
        <v>95</v>
      </c>
      <c r="AC260" s="350" t="s">
        <v>71</v>
      </c>
      <c r="AD260" s="350" t="s">
        <v>56</v>
      </c>
      <c r="AE260" s="350" t="s">
        <v>73</v>
      </c>
      <c r="AF260" s="517" t="s">
        <v>458</v>
      </c>
      <c r="AG260" s="517" t="s">
        <v>455</v>
      </c>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c r="BI260" s="212"/>
      <c r="BJ260" s="212"/>
      <c r="BK260" s="212"/>
      <c r="BL260" s="212"/>
      <c r="BM260" s="212"/>
      <c r="BN260" s="212"/>
      <c r="BO260" s="212"/>
      <c r="BP260" s="212"/>
      <c r="BQ260" s="212"/>
      <c r="BR260" s="212"/>
      <c r="BS260" s="212"/>
      <c r="BT260" s="212"/>
      <c r="BU260" s="212"/>
      <c r="BV260" s="212"/>
      <c r="BW260" s="212"/>
      <c r="BX260" s="212"/>
      <c r="BY260" s="212"/>
      <c r="BZ260" s="212"/>
      <c r="CA260" s="212"/>
      <c r="CB260" s="212"/>
      <c r="CC260" s="212"/>
      <c r="CD260" s="212"/>
      <c r="CE260" s="212"/>
      <c r="CF260" s="212"/>
      <c r="CG260" s="212"/>
      <c r="CH260" s="212"/>
      <c r="CI260" s="212"/>
      <c r="CJ260" s="212"/>
      <c r="CK260" s="212"/>
      <c r="CL260" s="212"/>
      <c r="CM260" s="212"/>
      <c r="CN260" s="212"/>
      <c r="CO260" s="212"/>
      <c r="CP260" s="212"/>
      <c r="CQ260" s="212"/>
      <c r="CR260" s="212"/>
      <c r="CS260" s="212"/>
    </row>
    <row r="261" spans="1:97" s="61" customFormat="1">
      <c r="A261" s="516"/>
      <c r="B261" s="351"/>
      <c r="C261" s="372"/>
      <c r="D261" s="348"/>
      <c r="E261" s="348"/>
      <c r="F261" s="348"/>
      <c r="G261" s="372"/>
      <c r="H261" s="348"/>
      <c r="I261" s="351"/>
      <c r="J261" s="351"/>
      <c r="K261" s="348"/>
      <c r="L261" s="351"/>
      <c r="M261" s="351"/>
      <c r="N261" s="351"/>
      <c r="O261" s="351"/>
      <c r="P261" s="372">
        <v>0</v>
      </c>
      <c r="Q261" s="351">
        <v>0</v>
      </c>
      <c r="R261" s="351">
        <v>0</v>
      </c>
      <c r="S261" s="351" t="b">
        <v>0</v>
      </c>
      <c r="T261" s="351">
        <v>0</v>
      </c>
      <c r="U261" s="351" t="b">
        <v>0</v>
      </c>
      <c r="V261" s="351">
        <v>0</v>
      </c>
      <c r="W261" s="351">
        <v>0</v>
      </c>
      <c r="X261" s="351">
        <v>0</v>
      </c>
      <c r="Y261" s="351">
        <v>0</v>
      </c>
      <c r="Z261" s="351"/>
      <c r="AA261" s="351"/>
      <c r="AB261" s="351"/>
      <c r="AC261" s="351"/>
      <c r="AD261" s="351"/>
      <c r="AE261" s="351"/>
      <c r="AF261" s="518"/>
      <c r="AG261" s="518"/>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c r="BI261" s="212"/>
      <c r="BJ261" s="212"/>
      <c r="BK261" s="212"/>
      <c r="BL261" s="212"/>
      <c r="BM261" s="212"/>
      <c r="BN261" s="212"/>
      <c r="BO261" s="212"/>
      <c r="BP261" s="212"/>
      <c r="BQ261" s="212"/>
      <c r="BR261" s="212"/>
      <c r="BS261" s="212"/>
      <c r="BT261" s="212"/>
      <c r="BU261" s="212"/>
      <c r="BV261" s="212"/>
      <c r="BW261" s="212"/>
      <c r="BX261" s="212"/>
      <c r="BY261" s="212"/>
      <c r="BZ261" s="212"/>
      <c r="CA261" s="212"/>
      <c r="CB261" s="212"/>
      <c r="CC261" s="212"/>
      <c r="CD261" s="212"/>
      <c r="CE261" s="212"/>
      <c r="CF261" s="212"/>
      <c r="CG261" s="212"/>
      <c r="CH261" s="212"/>
      <c r="CI261" s="212"/>
      <c r="CJ261" s="212"/>
      <c r="CK261" s="212"/>
      <c r="CL261" s="212"/>
      <c r="CM261" s="212"/>
      <c r="CN261" s="212"/>
      <c r="CO261" s="212"/>
      <c r="CP261" s="212"/>
      <c r="CQ261" s="212"/>
      <c r="CR261" s="212"/>
      <c r="CS261" s="212"/>
    </row>
    <row r="262" spans="1:97" s="61" customFormat="1" ht="33.75" customHeight="1">
      <c r="A262" s="516"/>
      <c r="B262" s="352"/>
      <c r="C262" s="373"/>
      <c r="D262" s="349"/>
      <c r="E262" s="349"/>
      <c r="F262" s="349"/>
      <c r="G262" s="373"/>
      <c r="H262" s="349"/>
      <c r="I262" s="352"/>
      <c r="J262" s="352"/>
      <c r="K262" s="349"/>
      <c r="L262" s="352"/>
      <c r="M262" s="352"/>
      <c r="N262" s="352"/>
      <c r="O262" s="352"/>
      <c r="P262" s="373">
        <v>0</v>
      </c>
      <c r="Q262" s="352">
        <v>0</v>
      </c>
      <c r="R262" s="352">
        <v>0</v>
      </c>
      <c r="S262" s="352" t="b">
        <v>0</v>
      </c>
      <c r="T262" s="352">
        <v>0</v>
      </c>
      <c r="U262" s="352" t="b">
        <v>0</v>
      </c>
      <c r="V262" s="352">
        <v>0</v>
      </c>
      <c r="W262" s="352">
        <v>0</v>
      </c>
      <c r="X262" s="352">
        <v>0</v>
      </c>
      <c r="Y262" s="352">
        <v>0</v>
      </c>
      <c r="Z262" s="352"/>
      <c r="AA262" s="352"/>
      <c r="AB262" s="352"/>
      <c r="AC262" s="352"/>
      <c r="AD262" s="352"/>
      <c r="AE262" s="352"/>
      <c r="AF262" s="519"/>
      <c r="AG262" s="519"/>
      <c r="AH262" s="212"/>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c r="BI262" s="212"/>
      <c r="BJ262" s="212"/>
      <c r="BK262" s="212"/>
      <c r="BL262" s="212"/>
      <c r="BM262" s="212"/>
      <c r="BN262" s="212"/>
      <c r="BO262" s="212"/>
      <c r="BP262" s="212"/>
      <c r="BQ262" s="212"/>
      <c r="BR262" s="212"/>
      <c r="BS262" s="212"/>
      <c r="BT262" s="212"/>
      <c r="BU262" s="212"/>
      <c r="BV262" s="212"/>
      <c r="BW262" s="212"/>
      <c r="BX262" s="212"/>
      <c r="BY262" s="212"/>
      <c r="BZ262" s="212"/>
      <c r="CA262" s="212"/>
      <c r="CB262" s="212"/>
      <c r="CC262" s="212"/>
      <c r="CD262" s="212"/>
      <c r="CE262" s="212"/>
      <c r="CF262" s="212"/>
      <c r="CG262" s="212"/>
      <c r="CH262" s="212"/>
      <c r="CI262" s="212"/>
      <c r="CJ262" s="212"/>
      <c r="CK262" s="212"/>
      <c r="CL262" s="212"/>
      <c r="CM262" s="212"/>
      <c r="CN262" s="212"/>
      <c r="CO262" s="212"/>
      <c r="CP262" s="212"/>
      <c r="CQ262" s="212"/>
      <c r="CR262" s="212"/>
      <c r="CS262" s="212"/>
    </row>
    <row r="263" spans="1:97" s="61" customFormat="1">
      <c r="A263" s="516" t="s">
        <v>1132</v>
      </c>
      <c r="B263" s="350">
        <v>94</v>
      </c>
      <c r="C263" s="350" t="s">
        <v>50</v>
      </c>
      <c r="D263" s="347" t="s">
        <v>459</v>
      </c>
      <c r="E263" s="347" t="s">
        <v>460</v>
      </c>
      <c r="F263" s="347" t="s">
        <v>461</v>
      </c>
      <c r="G263" s="371" t="s">
        <v>54</v>
      </c>
      <c r="H263" s="347" t="s">
        <v>55</v>
      </c>
      <c r="I263" s="350" t="s">
        <v>56</v>
      </c>
      <c r="J263" s="350" t="s">
        <v>57</v>
      </c>
      <c r="K263" s="347" t="s">
        <v>1074</v>
      </c>
      <c r="L263" s="350" t="s">
        <v>102</v>
      </c>
      <c r="M263" s="520">
        <v>0.4</v>
      </c>
      <c r="N263" s="350" t="s">
        <v>87</v>
      </c>
      <c r="O263" s="350">
        <v>1</v>
      </c>
      <c r="P263" s="371" t="s">
        <v>462</v>
      </c>
      <c r="Q263" s="350" t="s">
        <v>6</v>
      </c>
      <c r="R263" s="350" t="s">
        <v>64</v>
      </c>
      <c r="S263" s="350" t="s">
        <v>65</v>
      </c>
      <c r="T263" s="350" t="s">
        <v>66</v>
      </c>
      <c r="U263" s="350" t="s">
        <v>65</v>
      </c>
      <c r="V263" s="350" t="s">
        <v>91</v>
      </c>
      <c r="W263" s="350" t="s">
        <v>206</v>
      </c>
      <c r="X263" s="350" t="s">
        <v>69</v>
      </c>
      <c r="Y263" s="350">
        <v>0.3</v>
      </c>
      <c r="Z263" s="383" t="s">
        <v>56</v>
      </c>
      <c r="AA263" s="350" t="s">
        <v>57</v>
      </c>
      <c r="AB263" s="350" t="s">
        <v>102</v>
      </c>
      <c r="AC263" s="350" t="s">
        <v>57</v>
      </c>
      <c r="AD263" s="350" t="s">
        <v>87</v>
      </c>
      <c r="AE263" s="350" t="s">
        <v>73</v>
      </c>
      <c r="AF263" s="517" t="s">
        <v>463</v>
      </c>
      <c r="AG263" s="517" t="s">
        <v>455</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c r="BI263" s="212"/>
      <c r="BJ263" s="212"/>
      <c r="BK263" s="212"/>
      <c r="BL263" s="212"/>
      <c r="BM263" s="212"/>
      <c r="BN263" s="212"/>
      <c r="BO263" s="212"/>
      <c r="BP263" s="212"/>
      <c r="BQ263" s="212"/>
      <c r="BR263" s="212"/>
      <c r="BS263" s="212"/>
      <c r="BT263" s="212"/>
      <c r="BU263" s="212"/>
      <c r="BV263" s="212"/>
      <c r="BW263" s="212"/>
      <c r="BX263" s="212"/>
      <c r="BY263" s="212"/>
      <c r="BZ263" s="212"/>
      <c r="CA263" s="212"/>
      <c r="CB263" s="212"/>
      <c r="CC263" s="212"/>
      <c r="CD263" s="212"/>
      <c r="CE263" s="212"/>
      <c r="CF263" s="212"/>
      <c r="CG263" s="212"/>
      <c r="CH263" s="212"/>
      <c r="CI263" s="212"/>
      <c r="CJ263" s="212"/>
      <c r="CK263" s="212"/>
      <c r="CL263" s="212"/>
      <c r="CM263" s="212"/>
      <c r="CN263" s="212"/>
      <c r="CO263" s="212"/>
      <c r="CP263" s="212"/>
      <c r="CQ263" s="212"/>
      <c r="CR263" s="212"/>
      <c r="CS263" s="212"/>
    </row>
    <row r="264" spans="1:97" s="61" customFormat="1" ht="36.75" customHeight="1">
      <c r="A264" s="371"/>
      <c r="B264" s="351"/>
      <c r="C264" s="351"/>
      <c r="D264" s="348"/>
      <c r="E264" s="348"/>
      <c r="F264" s="348"/>
      <c r="G264" s="372"/>
      <c r="H264" s="348"/>
      <c r="I264" s="351"/>
      <c r="J264" s="351"/>
      <c r="K264" s="348"/>
      <c r="L264" s="351"/>
      <c r="M264" s="351"/>
      <c r="N264" s="351"/>
      <c r="O264" s="351"/>
      <c r="P264" s="372">
        <v>0</v>
      </c>
      <c r="Q264" s="351">
        <v>0</v>
      </c>
      <c r="R264" s="351">
        <v>0</v>
      </c>
      <c r="S264" s="351" t="b">
        <v>0</v>
      </c>
      <c r="T264" s="351">
        <v>0</v>
      </c>
      <c r="U264" s="351" t="b">
        <v>0</v>
      </c>
      <c r="V264" s="351">
        <v>0</v>
      </c>
      <c r="W264" s="351">
        <v>0</v>
      </c>
      <c r="X264" s="351">
        <v>0</v>
      </c>
      <c r="Y264" s="351">
        <v>0</v>
      </c>
      <c r="Z264" s="384"/>
      <c r="AA264" s="351"/>
      <c r="AB264" s="351"/>
      <c r="AC264" s="351"/>
      <c r="AD264" s="351"/>
      <c r="AE264" s="351"/>
      <c r="AF264" s="518"/>
      <c r="AG264" s="518"/>
      <c r="AH264" s="212"/>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c r="BI264" s="212"/>
      <c r="BJ264" s="212"/>
      <c r="BK264" s="212"/>
      <c r="BL264" s="212"/>
      <c r="BM264" s="212"/>
      <c r="BN264" s="212"/>
      <c r="BO264" s="212"/>
      <c r="BP264" s="212"/>
      <c r="BQ264" s="212"/>
      <c r="BR264" s="212"/>
      <c r="BS264" s="212"/>
      <c r="BT264" s="212"/>
      <c r="BU264" s="212"/>
      <c r="BV264" s="212"/>
      <c r="BW264" s="212"/>
      <c r="BX264" s="212"/>
      <c r="BY264" s="212"/>
      <c r="BZ264" s="212"/>
      <c r="CA264" s="212"/>
      <c r="CB264" s="212"/>
      <c r="CC264" s="212"/>
      <c r="CD264" s="212"/>
      <c r="CE264" s="212"/>
      <c r="CF264" s="212"/>
      <c r="CG264" s="212"/>
      <c r="CH264" s="212"/>
      <c r="CI264" s="212"/>
      <c r="CJ264" s="212"/>
      <c r="CK264" s="212"/>
      <c r="CL264" s="212"/>
      <c r="CM264" s="212"/>
      <c r="CN264" s="212"/>
      <c r="CO264" s="212"/>
      <c r="CP264" s="212"/>
      <c r="CQ264" s="212"/>
      <c r="CR264" s="212"/>
      <c r="CS264" s="212"/>
    </row>
    <row r="265" spans="1:97" s="61" customFormat="1" ht="89.25" customHeight="1">
      <c r="A265" s="81" t="s">
        <v>1075</v>
      </c>
      <c r="B265" s="82">
        <v>95</v>
      </c>
      <c r="C265" s="135" t="s">
        <v>50</v>
      </c>
      <c r="D265" s="87" t="s">
        <v>1076</v>
      </c>
      <c r="E265" s="87" t="s">
        <v>1077</v>
      </c>
      <c r="F265" s="87" t="s">
        <v>1078</v>
      </c>
      <c r="G265" s="81" t="s">
        <v>54</v>
      </c>
      <c r="H265" s="83" t="s">
        <v>55</v>
      </c>
      <c r="I265" s="82" t="s">
        <v>105</v>
      </c>
      <c r="J265" s="202">
        <v>0.6</v>
      </c>
      <c r="K265" s="88" t="s">
        <v>1079</v>
      </c>
      <c r="L265" s="135" t="s">
        <v>102</v>
      </c>
      <c r="M265" s="202">
        <v>0.4</v>
      </c>
      <c r="N265" s="135" t="s">
        <v>87</v>
      </c>
      <c r="O265" s="82">
        <v>1</v>
      </c>
      <c r="P265" s="81" t="s">
        <v>1080</v>
      </c>
      <c r="Q265" s="82" t="s">
        <v>6</v>
      </c>
      <c r="R265" s="82" t="s">
        <v>64</v>
      </c>
      <c r="S265" s="202">
        <v>0.15</v>
      </c>
      <c r="T265" s="82" t="s">
        <v>1081</v>
      </c>
      <c r="U265" s="202">
        <v>0.15</v>
      </c>
      <c r="V265" s="82" t="s">
        <v>1082</v>
      </c>
      <c r="W265" s="82" t="s">
        <v>1083</v>
      </c>
      <c r="X265" s="82" t="s">
        <v>69</v>
      </c>
      <c r="Y265" s="82">
        <v>0.3</v>
      </c>
      <c r="Z265" s="82" t="s">
        <v>803</v>
      </c>
      <c r="AA265" s="202">
        <v>0.4</v>
      </c>
      <c r="AB265" s="82" t="s">
        <v>102</v>
      </c>
      <c r="AC265" s="135" t="s">
        <v>57</v>
      </c>
      <c r="AD265" s="135" t="s">
        <v>87</v>
      </c>
      <c r="AE265" s="135" t="s">
        <v>73</v>
      </c>
      <c r="AF265" s="81" t="s">
        <v>1084</v>
      </c>
      <c r="AG265" s="86" t="s">
        <v>455</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c r="BI265" s="212"/>
      <c r="BJ265" s="212"/>
      <c r="BK265" s="212"/>
      <c r="BL265" s="212"/>
      <c r="BM265" s="212"/>
      <c r="BN265" s="212"/>
      <c r="BO265" s="212"/>
      <c r="BP265" s="212"/>
      <c r="BQ265" s="212"/>
      <c r="BR265" s="212"/>
      <c r="BS265" s="212"/>
      <c r="BT265" s="212"/>
      <c r="BU265" s="212"/>
      <c r="BV265" s="212"/>
      <c r="BW265" s="212"/>
      <c r="BX265" s="212"/>
      <c r="BY265" s="212"/>
      <c r="BZ265" s="212"/>
      <c r="CA265" s="212"/>
      <c r="CB265" s="212"/>
      <c r="CC265" s="212"/>
      <c r="CD265" s="212"/>
      <c r="CE265" s="212"/>
      <c r="CF265" s="212"/>
      <c r="CG265" s="212"/>
      <c r="CH265" s="212"/>
      <c r="CI265" s="212"/>
      <c r="CJ265" s="212"/>
      <c r="CK265" s="212"/>
      <c r="CL265" s="212"/>
      <c r="CM265" s="212"/>
      <c r="CN265" s="212"/>
      <c r="CO265" s="212"/>
      <c r="CP265" s="212"/>
      <c r="CQ265" s="212"/>
      <c r="CR265" s="212"/>
      <c r="CS265" s="212"/>
    </row>
    <row r="266" spans="1:97" s="61" customFormat="1">
      <c r="A266" s="516" t="s">
        <v>1132</v>
      </c>
      <c r="B266" s="350">
        <v>96</v>
      </c>
      <c r="C266" s="371" t="s">
        <v>107</v>
      </c>
      <c r="D266" s="347" t="s">
        <v>451</v>
      </c>
      <c r="E266" s="347" t="s">
        <v>452</v>
      </c>
      <c r="F266" s="521" t="s">
        <v>453</v>
      </c>
      <c r="G266" s="371" t="s">
        <v>54</v>
      </c>
      <c r="H266" s="347" t="s">
        <v>55</v>
      </c>
      <c r="I266" s="350" t="s">
        <v>56</v>
      </c>
      <c r="J266" s="350" t="s">
        <v>57</v>
      </c>
      <c r="K266" s="347" t="s">
        <v>215</v>
      </c>
      <c r="L266" s="350" t="s">
        <v>95</v>
      </c>
      <c r="M266" s="350" t="s">
        <v>71</v>
      </c>
      <c r="N266" s="350" t="s">
        <v>96</v>
      </c>
      <c r="O266" s="350">
        <v>1</v>
      </c>
      <c r="P266" s="371" t="s">
        <v>454</v>
      </c>
      <c r="Q266" s="350" t="s">
        <v>6</v>
      </c>
      <c r="R266" s="350" t="s">
        <v>118</v>
      </c>
      <c r="S266" s="350" t="s">
        <v>119</v>
      </c>
      <c r="T266" s="350" t="s">
        <v>66</v>
      </c>
      <c r="U266" s="350" t="s">
        <v>65</v>
      </c>
      <c r="V266" s="350" t="s">
        <v>91</v>
      </c>
      <c r="W266" s="350" t="s">
        <v>206</v>
      </c>
      <c r="X266" s="350" t="s">
        <v>69</v>
      </c>
      <c r="Y266" s="350">
        <v>0.25</v>
      </c>
      <c r="Z266" s="383" t="s">
        <v>56</v>
      </c>
      <c r="AA266" s="350" t="s">
        <v>57</v>
      </c>
      <c r="AB266" s="350" t="s">
        <v>95</v>
      </c>
      <c r="AC266" s="350" t="s">
        <v>71</v>
      </c>
      <c r="AD266" s="350" t="s">
        <v>56</v>
      </c>
      <c r="AE266" s="350" t="s">
        <v>73</v>
      </c>
      <c r="AF266" s="517" t="s">
        <v>1085</v>
      </c>
      <c r="AG266" s="517" t="s">
        <v>455</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c r="BI266" s="212"/>
      <c r="BJ266" s="212"/>
      <c r="BK266" s="212"/>
      <c r="BL266" s="212"/>
      <c r="BM266" s="212"/>
      <c r="BN266" s="212"/>
      <c r="BO266" s="212"/>
      <c r="BP266" s="212"/>
      <c r="BQ266" s="212"/>
      <c r="BR266" s="212"/>
      <c r="BS266" s="212"/>
      <c r="BT266" s="212"/>
      <c r="BU266" s="212"/>
      <c r="BV266" s="212"/>
      <c r="BW266" s="212"/>
      <c r="BX266" s="212"/>
      <c r="BY266" s="212"/>
      <c r="BZ266" s="212"/>
      <c r="CA266" s="212"/>
      <c r="CB266" s="212"/>
      <c r="CC266" s="212"/>
      <c r="CD266" s="212"/>
      <c r="CE266" s="212"/>
      <c r="CF266" s="212"/>
      <c r="CG266" s="212"/>
      <c r="CH266" s="212"/>
      <c r="CI266" s="212"/>
      <c r="CJ266" s="212"/>
      <c r="CK266" s="212"/>
      <c r="CL266" s="212"/>
      <c r="CM266" s="212"/>
      <c r="CN266" s="212"/>
      <c r="CO266" s="212"/>
      <c r="CP266" s="212"/>
      <c r="CQ266" s="212"/>
      <c r="CR266" s="212"/>
      <c r="CS266" s="212"/>
    </row>
    <row r="267" spans="1:97" s="61" customFormat="1">
      <c r="A267" s="516"/>
      <c r="B267" s="351"/>
      <c r="C267" s="372"/>
      <c r="D267" s="348"/>
      <c r="E267" s="348"/>
      <c r="F267" s="522"/>
      <c r="G267" s="372"/>
      <c r="H267" s="348"/>
      <c r="I267" s="351"/>
      <c r="J267" s="351"/>
      <c r="K267" s="348"/>
      <c r="L267" s="351"/>
      <c r="M267" s="351"/>
      <c r="N267" s="351"/>
      <c r="O267" s="351"/>
      <c r="P267" s="372">
        <v>0</v>
      </c>
      <c r="Q267" s="351">
        <v>0</v>
      </c>
      <c r="R267" s="351">
        <v>0</v>
      </c>
      <c r="S267" s="351" t="b">
        <v>0</v>
      </c>
      <c r="T267" s="351">
        <v>0</v>
      </c>
      <c r="U267" s="351" t="b">
        <v>0</v>
      </c>
      <c r="V267" s="351">
        <v>0</v>
      </c>
      <c r="W267" s="351">
        <v>0</v>
      </c>
      <c r="X267" s="351">
        <v>0</v>
      </c>
      <c r="Y267" s="351">
        <v>0</v>
      </c>
      <c r="Z267" s="384"/>
      <c r="AA267" s="351"/>
      <c r="AB267" s="351"/>
      <c r="AC267" s="351"/>
      <c r="AD267" s="351"/>
      <c r="AE267" s="351"/>
      <c r="AF267" s="518"/>
      <c r="AG267" s="518"/>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c r="BI267" s="212"/>
      <c r="BJ267" s="212"/>
      <c r="BK267" s="212"/>
      <c r="BL267" s="212"/>
      <c r="BM267" s="212"/>
      <c r="BN267" s="212"/>
      <c r="BO267" s="212"/>
      <c r="BP267" s="212"/>
      <c r="BQ267" s="212"/>
      <c r="BR267" s="212"/>
      <c r="BS267" s="212"/>
      <c r="BT267" s="212"/>
      <c r="BU267" s="212"/>
      <c r="BV267" s="212"/>
      <c r="BW267" s="212"/>
      <c r="BX267" s="212"/>
      <c r="BY267" s="212"/>
      <c r="BZ267" s="212"/>
      <c r="CA267" s="212"/>
      <c r="CB267" s="212"/>
      <c r="CC267" s="212"/>
      <c r="CD267" s="212"/>
      <c r="CE267" s="212"/>
      <c r="CF267" s="212"/>
      <c r="CG267" s="212"/>
      <c r="CH267" s="212"/>
      <c r="CI267" s="212"/>
      <c r="CJ267" s="212"/>
      <c r="CK267" s="212"/>
      <c r="CL267" s="212"/>
      <c r="CM267" s="212"/>
      <c r="CN267" s="212"/>
      <c r="CO267" s="212"/>
      <c r="CP267" s="212"/>
      <c r="CQ267" s="212"/>
      <c r="CR267" s="212"/>
      <c r="CS267" s="212"/>
    </row>
    <row r="268" spans="1:97" s="61" customFormat="1" ht="32.25" customHeight="1">
      <c r="A268" s="516"/>
      <c r="B268" s="352"/>
      <c r="C268" s="373"/>
      <c r="D268" s="349"/>
      <c r="E268" s="349"/>
      <c r="F268" s="523"/>
      <c r="G268" s="373"/>
      <c r="H268" s="349"/>
      <c r="I268" s="352"/>
      <c r="J268" s="352"/>
      <c r="K268" s="349"/>
      <c r="L268" s="352"/>
      <c r="M268" s="352"/>
      <c r="N268" s="352"/>
      <c r="O268" s="352"/>
      <c r="P268" s="373">
        <v>0</v>
      </c>
      <c r="Q268" s="352">
        <v>0</v>
      </c>
      <c r="R268" s="352">
        <v>0</v>
      </c>
      <c r="S268" s="352" t="b">
        <v>0</v>
      </c>
      <c r="T268" s="352">
        <v>0</v>
      </c>
      <c r="U268" s="352" t="b">
        <v>0</v>
      </c>
      <c r="V268" s="352">
        <v>0</v>
      </c>
      <c r="W268" s="352">
        <v>0</v>
      </c>
      <c r="X268" s="352">
        <v>0</v>
      </c>
      <c r="Y268" s="352">
        <v>0</v>
      </c>
      <c r="Z268" s="385"/>
      <c r="AA268" s="352"/>
      <c r="AB268" s="352"/>
      <c r="AC268" s="352"/>
      <c r="AD268" s="352"/>
      <c r="AE268" s="352"/>
      <c r="AF268" s="519"/>
      <c r="AG268" s="519"/>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c r="BI268" s="212"/>
      <c r="BJ268" s="212"/>
      <c r="BK268" s="212"/>
      <c r="BL268" s="212"/>
      <c r="BM268" s="212"/>
      <c r="BN268" s="212"/>
      <c r="BO268" s="212"/>
      <c r="BP268" s="212"/>
      <c r="BQ268" s="212"/>
      <c r="BR268" s="212"/>
      <c r="BS268" s="212"/>
      <c r="BT268" s="212"/>
      <c r="BU268" s="212"/>
      <c r="BV268" s="212"/>
      <c r="BW268" s="212"/>
      <c r="BX268" s="212"/>
      <c r="BY268" s="212"/>
      <c r="BZ268" s="212"/>
      <c r="CA268" s="212"/>
      <c r="CB268" s="212"/>
      <c r="CC268" s="212"/>
      <c r="CD268" s="212"/>
      <c r="CE268" s="212"/>
      <c r="CF268" s="212"/>
      <c r="CG268" s="212"/>
      <c r="CH268" s="212"/>
      <c r="CI268" s="212"/>
      <c r="CJ268" s="212"/>
      <c r="CK268" s="212"/>
      <c r="CL268" s="212"/>
      <c r="CM268" s="212"/>
      <c r="CN268" s="212"/>
      <c r="CO268" s="212"/>
      <c r="CP268" s="212"/>
      <c r="CQ268" s="212"/>
      <c r="CR268" s="212"/>
      <c r="CS268" s="212"/>
    </row>
    <row r="269" spans="1:97" ht="48">
      <c r="A269" s="524" t="s">
        <v>37</v>
      </c>
      <c r="B269" s="525">
        <v>97</v>
      </c>
      <c r="C269" s="528" t="s">
        <v>107</v>
      </c>
      <c r="D269" s="531" t="s">
        <v>146</v>
      </c>
      <c r="E269" s="531" t="s">
        <v>147</v>
      </c>
      <c r="F269" s="531" t="s">
        <v>468</v>
      </c>
      <c r="G269" s="528" t="s">
        <v>54</v>
      </c>
      <c r="H269" s="531" t="s">
        <v>112</v>
      </c>
      <c r="I269" s="525" t="s">
        <v>113</v>
      </c>
      <c r="J269" s="534">
        <v>1</v>
      </c>
      <c r="K269" s="531" t="s">
        <v>58</v>
      </c>
      <c r="L269" s="525" t="s">
        <v>59</v>
      </c>
      <c r="M269" s="525" t="s">
        <v>60</v>
      </c>
      <c r="N269" s="525" t="s">
        <v>61</v>
      </c>
      <c r="O269" s="217">
        <v>1</v>
      </c>
      <c r="P269" s="223" t="s">
        <v>469</v>
      </c>
      <c r="Q269" s="217" t="s">
        <v>63</v>
      </c>
      <c r="R269" s="217" t="s">
        <v>77</v>
      </c>
      <c r="S269" s="217" t="s">
        <v>78</v>
      </c>
      <c r="T269" s="217" t="s">
        <v>66</v>
      </c>
      <c r="U269" s="217" t="s">
        <v>65</v>
      </c>
      <c r="V269" s="217" t="s">
        <v>91</v>
      </c>
      <c r="W269" s="217" t="s">
        <v>68</v>
      </c>
      <c r="X269" s="217" t="s">
        <v>69</v>
      </c>
      <c r="Y269" s="219">
        <v>0.4</v>
      </c>
      <c r="Z269" s="535" t="s">
        <v>105</v>
      </c>
      <c r="AA269" s="525" t="s">
        <v>86</v>
      </c>
      <c r="AB269" s="525" t="s">
        <v>85</v>
      </c>
      <c r="AC269" s="534">
        <v>0.6</v>
      </c>
      <c r="AD269" s="525" t="s">
        <v>87</v>
      </c>
      <c r="AE269" s="528" t="s">
        <v>73</v>
      </c>
      <c r="AF269" s="214" t="s">
        <v>470</v>
      </c>
      <c r="AG269" s="214" t="s">
        <v>148</v>
      </c>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c r="BI269" s="212"/>
      <c r="BJ269" s="212"/>
      <c r="BK269" s="212"/>
      <c r="BL269" s="212"/>
      <c r="BM269" s="212"/>
      <c r="BN269" s="212"/>
      <c r="BO269" s="212"/>
      <c r="BP269" s="212"/>
      <c r="BQ269" s="212"/>
      <c r="BR269" s="212"/>
      <c r="BS269" s="212"/>
      <c r="BT269" s="212"/>
      <c r="BU269" s="212"/>
      <c r="BV269" s="212"/>
      <c r="BW269" s="212"/>
      <c r="BX269" s="212"/>
      <c r="BY269" s="212"/>
      <c r="BZ269" s="212"/>
      <c r="CA269" s="212"/>
      <c r="CB269" s="212"/>
      <c r="CC269" s="212"/>
      <c r="CD269" s="212"/>
      <c r="CE269" s="212"/>
      <c r="CF269" s="212"/>
      <c r="CG269" s="212"/>
      <c r="CH269" s="212"/>
      <c r="CI269" s="212"/>
      <c r="CJ269" s="212"/>
      <c r="CK269" s="212"/>
      <c r="CL269" s="212"/>
      <c r="CM269" s="212"/>
      <c r="CN269" s="212"/>
      <c r="CO269" s="212"/>
      <c r="CP269" s="212"/>
      <c r="CQ269" s="212"/>
      <c r="CR269" s="212"/>
      <c r="CS269" s="212"/>
    </row>
    <row r="270" spans="1:97">
      <c r="A270" s="524"/>
      <c r="B270" s="526"/>
      <c r="C270" s="529"/>
      <c r="D270" s="532"/>
      <c r="E270" s="532"/>
      <c r="F270" s="532"/>
      <c r="G270" s="529"/>
      <c r="H270" s="532"/>
      <c r="I270" s="526"/>
      <c r="J270" s="526"/>
      <c r="K270" s="532"/>
      <c r="L270" s="526"/>
      <c r="M270" s="526"/>
      <c r="N270" s="526"/>
      <c r="O270" s="525">
        <v>2</v>
      </c>
      <c r="P270" s="528" t="s">
        <v>157</v>
      </c>
      <c r="Q270" s="525" t="s">
        <v>63</v>
      </c>
      <c r="R270" s="525" t="s">
        <v>64</v>
      </c>
      <c r="S270" s="525" t="s">
        <v>65</v>
      </c>
      <c r="T270" s="525" t="s">
        <v>66</v>
      </c>
      <c r="U270" s="525" t="s">
        <v>65</v>
      </c>
      <c r="V270" s="525" t="s">
        <v>91</v>
      </c>
      <c r="W270" s="525" t="s">
        <v>68</v>
      </c>
      <c r="X270" s="525" t="s">
        <v>69</v>
      </c>
      <c r="Y270" s="534">
        <v>0.3</v>
      </c>
      <c r="Z270" s="536"/>
      <c r="AA270" s="526"/>
      <c r="AB270" s="526"/>
      <c r="AC270" s="526"/>
      <c r="AD270" s="526"/>
      <c r="AE270" s="529"/>
      <c r="AF270" s="538" t="s">
        <v>576</v>
      </c>
      <c r="AG270" s="538" t="s">
        <v>148</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c r="BI270" s="212"/>
      <c r="BJ270" s="212"/>
      <c r="BK270" s="212"/>
      <c r="BL270" s="212"/>
      <c r="BM270" s="212"/>
      <c r="BN270" s="212"/>
      <c r="BO270" s="212"/>
      <c r="BP270" s="212"/>
      <c r="BQ270" s="212"/>
      <c r="BR270" s="212"/>
      <c r="BS270" s="212"/>
      <c r="BT270" s="212"/>
      <c r="BU270" s="212"/>
      <c r="BV270" s="212"/>
      <c r="BW270" s="212"/>
      <c r="BX270" s="212"/>
      <c r="BY270" s="212"/>
      <c r="BZ270" s="212"/>
      <c r="CA270" s="212"/>
      <c r="CB270" s="212"/>
      <c r="CC270" s="212"/>
      <c r="CD270" s="212"/>
      <c r="CE270" s="212"/>
      <c r="CF270" s="212"/>
      <c r="CG270" s="212"/>
      <c r="CH270" s="212"/>
      <c r="CI270" s="212"/>
      <c r="CJ270" s="212"/>
      <c r="CK270" s="212"/>
      <c r="CL270" s="212"/>
      <c r="CM270" s="212"/>
      <c r="CN270" s="212"/>
      <c r="CO270" s="212"/>
      <c r="CP270" s="212"/>
      <c r="CQ270" s="212"/>
      <c r="CR270" s="212"/>
      <c r="CS270" s="212"/>
    </row>
    <row r="271" spans="1:97">
      <c r="A271" s="524"/>
      <c r="B271" s="527"/>
      <c r="C271" s="530"/>
      <c r="D271" s="533"/>
      <c r="E271" s="533"/>
      <c r="F271" s="533"/>
      <c r="G271" s="530"/>
      <c r="H271" s="533"/>
      <c r="I271" s="527"/>
      <c r="J271" s="527"/>
      <c r="K271" s="533"/>
      <c r="L271" s="527"/>
      <c r="M271" s="527"/>
      <c r="N271" s="527"/>
      <c r="O271" s="527"/>
      <c r="P271" s="530">
        <v>0</v>
      </c>
      <c r="Q271" s="527">
        <v>0</v>
      </c>
      <c r="R271" s="527">
        <v>0</v>
      </c>
      <c r="S271" s="527" t="b">
        <v>0</v>
      </c>
      <c r="T271" s="527">
        <v>0</v>
      </c>
      <c r="U271" s="527" t="b">
        <v>0</v>
      </c>
      <c r="V271" s="527">
        <v>0</v>
      </c>
      <c r="W271" s="527">
        <v>0</v>
      </c>
      <c r="X271" s="527">
        <v>0</v>
      </c>
      <c r="Y271" s="527">
        <v>0</v>
      </c>
      <c r="Z271" s="537"/>
      <c r="AA271" s="527"/>
      <c r="AB271" s="527"/>
      <c r="AC271" s="527"/>
      <c r="AD271" s="527"/>
      <c r="AE271" s="530"/>
      <c r="AF271" s="539"/>
      <c r="AG271" s="539"/>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c r="BI271" s="212"/>
      <c r="BJ271" s="212"/>
      <c r="BK271" s="212"/>
      <c r="BL271" s="212"/>
      <c r="BM271" s="212"/>
      <c r="BN271" s="212"/>
      <c r="BO271" s="212"/>
      <c r="BP271" s="212"/>
      <c r="BQ271" s="212"/>
      <c r="BR271" s="212"/>
      <c r="BS271" s="212"/>
      <c r="BT271" s="212"/>
      <c r="BU271" s="212"/>
      <c r="BV271" s="212"/>
      <c r="BW271" s="212"/>
      <c r="BX271" s="212"/>
      <c r="BY271" s="212"/>
      <c r="BZ271" s="212"/>
      <c r="CA271" s="212"/>
      <c r="CB271" s="212"/>
      <c r="CC271" s="212"/>
      <c r="CD271" s="212"/>
      <c r="CE271" s="212"/>
      <c r="CF271" s="212"/>
      <c r="CG271" s="212"/>
      <c r="CH271" s="212"/>
      <c r="CI271" s="212"/>
      <c r="CJ271" s="212"/>
      <c r="CK271" s="212"/>
      <c r="CL271" s="212"/>
      <c r="CM271" s="212"/>
      <c r="CN271" s="212"/>
      <c r="CO271" s="212"/>
      <c r="CP271" s="212"/>
      <c r="CQ271" s="212"/>
      <c r="CR271" s="212"/>
      <c r="CS271" s="212"/>
    </row>
    <row r="272" spans="1:97" ht="48">
      <c r="A272" s="524" t="s">
        <v>37</v>
      </c>
      <c r="B272" s="525">
        <v>98</v>
      </c>
      <c r="C272" s="528" t="s">
        <v>92</v>
      </c>
      <c r="D272" s="531" t="s">
        <v>149</v>
      </c>
      <c r="E272" s="531" t="s">
        <v>150</v>
      </c>
      <c r="F272" s="531" t="s">
        <v>471</v>
      </c>
      <c r="G272" s="528" t="s">
        <v>54</v>
      </c>
      <c r="H272" s="531" t="s">
        <v>112</v>
      </c>
      <c r="I272" s="525" t="s">
        <v>113</v>
      </c>
      <c r="J272" s="525" t="s">
        <v>114</v>
      </c>
      <c r="K272" s="531" t="s">
        <v>106</v>
      </c>
      <c r="L272" s="525" t="s">
        <v>85</v>
      </c>
      <c r="M272" s="525" t="s">
        <v>86</v>
      </c>
      <c r="N272" s="525" t="s">
        <v>61</v>
      </c>
      <c r="O272" s="217">
        <v>1</v>
      </c>
      <c r="P272" s="223" t="s">
        <v>151</v>
      </c>
      <c r="Q272" s="217" t="s">
        <v>63</v>
      </c>
      <c r="R272" s="217" t="s">
        <v>77</v>
      </c>
      <c r="S272" s="217" t="s">
        <v>78</v>
      </c>
      <c r="T272" s="217" t="s">
        <v>66</v>
      </c>
      <c r="U272" s="217" t="s">
        <v>65</v>
      </c>
      <c r="V272" s="217" t="s">
        <v>91</v>
      </c>
      <c r="W272" s="217" t="s">
        <v>68</v>
      </c>
      <c r="X272" s="217" t="s">
        <v>69</v>
      </c>
      <c r="Y272" s="219">
        <v>0.4</v>
      </c>
      <c r="Z272" s="535" t="s">
        <v>105</v>
      </c>
      <c r="AA272" s="525" t="s">
        <v>86</v>
      </c>
      <c r="AB272" s="525" t="s">
        <v>85</v>
      </c>
      <c r="AC272" s="525" t="s">
        <v>86</v>
      </c>
      <c r="AD272" s="525" t="s">
        <v>87</v>
      </c>
      <c r="AE272" s="528" t="s">
        <v>73</v>
      </c>
      <c r="AF272" s="215" t="s">
        <v>152</v>
      </c>
      <c r="AG272" s="214" t="s">
        <v>148</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c r="BI272" s="212"/>
      <c r="BJ272" s="212"/>
      <c r="BK272" s="212"/>
      <c r="BL272" s="212"/>
      <c r="BM272" s="212"/>
      <c r="BN272" s="212"/>
      <c r="BO272" s="212"/>
      <c r="BP272" s="212"/>
      <c r="BQ272" s="212"/>
      <c r="BR272" s="212"/>
      <c r="BS272" s="212"/>
      <c r="BT272" s="212"/>
      <c r="BU272" s="212"/>
      <c r="BV272" s="212"/>
      <c r="BW272" s="212"/>
      <c r="BX272" s="212"/>
      <c r="BY272" s="212"/>
      <c r="BZ272" s="212"/>
      <c r="CA272" s="212"/>
      <c r="CB272" s="212"/>
      <c r="CC272" s="212"/>
      <c r="CD272" s="212"/>
      <c r="CE272" s="212"/>
      <c r="CF272" s="212"/>
      <c r="CG272" s="212"/>
      <c r="CH272" s="212"/>
      <c r="CI272" s="212"/>
      <c r="CJ272" s="212"/>
      <c r="CK272" s="212"/>
      <c r="CL272" s="212"/>
      <c r="CM272" s="212"/>
      <c r="CN272" s="212"/>
      <c r="CO272" s="212"/>
      <c r="CP272" s="212"/>
      <c r="CQ272" s="212"/>
      <c r="CR272" s="212"/>
      <c r="CS272" s="212"/>
    </row>
    <row r="273" spans="1:97">
      <c r="A273" s="524"/>
      <c r="B273" s="526"/>
      <c r="C273" s="529"/>
      <c r="D273" s="532"/>
      <c r="E273" s="532"/>
      <c r="F273" s="532"/>
      <c r="G273" s="529"/>
      <c r="H273" s="532"/>
      <c r="I273" s="526"/>
      <c r="J273" s="526"/>
      <c r="K273" s="532"/>
      <c r="L273" s="526"/>
      <c r="M273" s="526"/>
      <c r="N273" s="526"/>
      <c r="O273" s="525">
        <v>2</v>
      </c>
      <c r="P273" s="528" t="s">
        <v>153</v>
      </c>
      <c r="Q273" s="528" t="s">
        <v>63</v>
      </c>
      <c r="R273" s="528" t="s">
        <v>64</v>
      </c>
      <c r="S273" s="528" t="s">
        <v>65</v>
      </c>
      <c r="T273" s="528" t="s">
        <v>66</v>
      </c>
      <c r="U273" s="528" t="s">
        <v>65</v>
      </c>
      <c r="V273" s="528" t="s">
        <v>91</v>
      </c>
      <c r="W273" s="528" t="s">
        <v>68</v>
      </c>
      <c r="X273" s="528" t="s">
        <v>69</v>
      </c>
      <c r="Y273" s="540">
        <v>0.3</v>
      </c>
      <c r="Z273" s="536"/>
      <c r="AA273" s="526"/>
      <c r="AB273" s="526"/>
      <c r="AC273" s="526"/>
      <c r="AD273" s="526"/>
      <c r="AE273" s="529"/>
      <c r="AF273" s="541" t="s">
        <v>154</v>
      </c>
      <c r="AG273" s="541" t="s">
        <v>148</v>
      </c>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c r="BI273" s="212"/>
      <c r="BJ273" s="212"/>
      <c r="BK273" s="212"/>
      <c r="BL273" s="212"/>
      <c r="BM273" s="212"/>
      <c r="BN273" s="212"/>
      <c r="BO273" s="212"/>
      <c r="BP273" s="212"/>
      <c r="BQ273" s="212"/>
      <c r="BR273" s="212"/>
      <c r="BS273" s="212"/>
      <c r="BT273" s="212"/>
      <c r="BU273" s="212"/>
      <c r="BV273" s="212"/>
      <c r="BW273" s="212"/>
      <c r="BX273" s="212"/>
      <c r="BY273" s="212"/>
      <c r="BZ273" s="212"/>
      <c r="CA273" s="212"/>
      <c r="CB273" s="212"/>
      <c r="CC273" s="212"/>
      <c r="CD273" s="212"/>
      <c r="CE273" s="212"/>
      <c r="CF273" s="212"/>
      <c r="CG273" s="212"/>
      <c r="CH273" s="212"/>
      <c r="CI273" s="212"/>
      <c r="CJ273" s="212"/>
      <c r="CK273" s="212"/>
      <c r="CL273" s="212"/>
      <c r="CM273" s="212"/>
      <c r="CN273" s="212"/>
      <c r="CO273" s="212"/>
      <c r="CP273" s="212"/>
      <c r="CQ273" s="212"/>
      <c r="CR273" s="212"/>
      <c r="CS273" s="212"/>
    </row>
    <row r="274" spans="1:97">
      <c r="A274" s="524"/>
      <c r="B274" s="527"/>
      <c r="C274" s="530"/>
      <c r="D274" s="533"/>
      <c r="E274" s="533"/>
      <c r="F274" s="533"/>
      <c r="G274" s="530"/>
      <c r="H274" s="533"/>
      <c r="I274" s="527"/>
      <c r="J274" s="527"/>
      <c r="K274" s="533"/>
      <c r="L274" s="527"/>
      <c r="M274" s="527"/>
      <c r="N274" s="527"/>
      <c r="O274" s="527"/>
      <c r="P274" s="530"/>
      <c r="Q274" s="530">
        <v>0</v>
      </c>
      <c r="R274" s="530">
        <v>0</v>
      </c>
      <c r="S274" s="530" t="b">
        <v>0</v>
      </c>
      <c r="T274" s="530">
        <v>0</v>
      </c>
      <c r="U274" s="530" t="b">
        <v>0</v>
      </c>
      <c r="V274" s="530">
        <v>0</v>
      </c>
      <c r="W274" s="530">
        <v>0</v>
      </c>
      <c r="X274" s="530">
        <v>0</v>
      </c>
      <c r="Y274" s="530">
        <v>0</v>
      </c>
      <c r="Z274" s="537"/>
      <c r="AA274" s="527"/>
      <c r="AB274" s="527"/>
      <c r="AC274" s="527"/>
      <c r="AD274" s="527"/>
      <c r="AE274" s="530"/>
      <c r="AF274" s="541"/>
      <c r="AG274" s="541"/>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c r="BI274" s="212"/>
      <c r="BJ274" s="212"/>
      <c r="BK274" s="212"/>
      <c r="BL274" s="212"/>
      <c r="BM274" s="212"/>
      <c r="BN274" s="212"/>
      <c r="BO274" s="212"/>
      <c r="BP274" s="212"/>
      <c r="BQ274" s="212"/>
      <c r="BR274" s="212"/>
      <c r="BS274" s="212"/>
      <c r="BT274" s="212"/>
      <c r="BU274" s="212"/>
      <c r="BV274" s="212"/>
      <c r="BW274" s="212"/>
      <c r="BX274" s="212"/>
      <c r="BY274" s="212"/>
      <c r="BZ274" s="212"/>
      <c r="CA274" s="212"/>
      <c r="CB274" s="212"/>
      <c r="CC274" s="212"/>
      <c r="CD274" s="212"/>
      <c r="CE274" s="212"/>
      <c r="CF274" s="212"/>
      <c r="CG274" s="212"/>
      <c r="CH274" s="212"/>
      <c r="CI274" s="212"/>
      <c r="CJ274" s="212"/>
      <c r="CK274" s="212"/>
      <c r="CL274" s="212"/>
      <c r="CM274" s="212"/>
      <c r="CN274" s="212"/>
      <c r="CO274" s="212"/>
      <c r="CP274" s="212"/>
      <c r="CQ274" s="212"/>
      <c r="CR274" s="212"/>
      <c r="CS274" s="212"/>
    </row>
    <row r="275" spans="1:97" ht="48">
      <c r="A275" s="524" t="s">
        <v>37</v>
      </c>
      <c r="B275" s="542">
        <v>99</v>
      </c>
      <c r="C275" s="542" t="s">
        <v>107</v>
      </c>
      <c r="D275" s="524" t="s">
        <v>155</v>
      </c>
      <c r="E275" s="524" t="s">
        <v>1099</v>
      </c>
      <c r="F275" s="524" t="s">
        <v>472</v>
      </c>
      <c r="G275" s="524" t="s">
        <v>54</v>
      </c>
      <c r="H275" s="524" t="s">
        <v>112</v>
      </c>
      <c r="I275" s="542" t="s">
        <v>113</v>
      </c>
      <c r="J275" s="542" t="s">
        <v>114</v>
      </c>
      <c r="K275" s="524" t="s">
        <v>58</v>
      </c>
      <c r="L275" s="542" t="s">
        <v>59</v>
      </c>
      <c r="M275" s="542" t="s">
        <v>60</v>
      </c>
      <c r="N275" s="542" t="s">
        <v>61</v>
      </c>
      <c r="O275" s="217">
        <v>1</v>
      </c>
      <c r="P275" s="223" t="s">
        <v>156</v>
      </c>
      <c r="Q275" s="217" t="s">
        <v>63</v>
      </c>
      <c r="R275" s="217" t="s">
        <v>64</v>
      </c>
      <c r="S275" s="220">
        <v>0.25</v>
      </c>
      <c r="T275" s="217" t="s">
        <v>66</v>
      </c>
      <c r="U275" s="217" t="s">
        <v>65</v>
      </c>
      <c r="V275" s="217" t="s">
        <v>91</v>
      </c>
      <c r="W275" s="217" t="s">
        <v>68</v>
      </c>
      <c r="X275" s="217" t="s">
        <v>69</v>
      </c>
      <c r="Y275" s="220">
        <v>0.4</v>
      </c>
      <c r="Z275" s="535" t="s">
        <v>105</v>
      </c>
      <c r="AA275" s="525" t="s">
        <v>86</v>
      </c>
      <c r="AB275" s="525" t="s">
        <v>85</v>
      </c>
      <c r="AC275" s="534">
        <v>0.6</v>
      </c>
      <c r="AD275" s="525" t="s">
        <v>87</v>
      </c>
      <c r="AE275" s="528" t="s">
        <v>73</v>
      </c>
      <c r="AF275" s="214" t="s">
        <v>1100</v>
      </c>
      <c r="AG275" s="214" t="s">
        <v>148</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c r="BI275" s="212"/>
      <c r="BJ275" s="212"/>
      <c r="BK275" s="212"/>
      <c r="BL275" s="212"/>
      <c r="BM275" s="212"/>
      <c r="BN275" s="212"/>
      <c r="BO275" s="212"/>
      <c r="BP275" s="212"/>
      <c r="BQ275" s="212"/>
      <c r="BR275" s="212"/>
      <c r="BS275" s="212"/>
      <c r="BT275" s="212"/>
      <c r="BU275" s="212"/>
      <c r="BV275" s="212"/>
      <c r="BW275" s="212"/>
      <c r="BX275" s="212"/>
      <c r="BY275" s="212"/>
      <c r="BZ275" s="212"/>
      <c r="CA275" s="212"/>
      <c r="CB275" s="212"/>
      <c r="CC275" s="212"/>
      <c r="CD275" s="212"/>
      <c r="CE275" s="212"/>
      <c r="CF275" s="212"/>
      <c r="CG275" s="212"/>
      <c r="CH275" s="212"/>
      <c r="CI275" s="212"/>
      <c r="CJ275" s="212"/>
      <c r="CK275" s="212"/>
      <c r="CL275" s="212"/>
      <c r="CM275" s="212"/>
      <c r="CN275" s="212"/>
      <c r="CO275" s="212"/>
      <c r="CP275" s="212"/>
      <c r="CQ275" s="212"/>
      <c r="CR275" s="212"/>
      <c r="CS275" s="212"/>
    </row>
    <row r="276" spans="1:97">
      <c r="A276" s="524"/>
      <c r="B276" s="542"/>
      <c r="C276" s="542"/>
      <c r="D276" s="524"/>
      <c r="E276" s="524"/>
      <c r="F276" s="524"/>
      <c r="G276" s="524"/>
      <c r="H276" s="524"/>
      <c r="I276" s="542"/>
      <c r="J276" s="542"/>
      <c r="K276" s="524"/>
      <c r="L276" s="542"/>
      <c r="M276" s="542"/>
      <c r="N276" s="542"/>
      <c r="O276" s="542">
        <v>2</v>
      </c>
      <c r="P276" s="524" t="s">
        <v>157</v>
      </c>
      <c r="Q276" s="542" t="s">
        <v>63</v>
      </c>
      <c r="R276" s="542" t="s">
        <v>64</v>
      </c>
      <c r="S276" s="542" t="s">
        <v>65</v>
      </c>
      <c r="T276" s="542" t="s">
        <v>66</v>
      </c>
      <c r="U276" s="542" t="s">
        <v>65</v>
      </c>
      <c r="V276" s="542" t="s">
        <v>91</v>
      </c>
      <c r="W276" s="542" t="s">
        <v>68</v>
      </c>
      <c r="X276" s="542" t="s">
        <v>158</v>
      </c>
      <c r="Y276" s="545">
        <v>0.3</v>
      </c>
      <c r="Z276" s="536"/>
      <c r="AA276" s="526"/>
      <c r="AB276" s="526"/>
      <c r="AC276" s="526"/>
      <c r="AD276" s="526"/>
      <c r="AE276" s="529"/>
      <c r="AF276" s="524" t="s">
        <v>159</v>
      </c>
      <c r="AG276" s="524" t="s">
        <v>148</v>
      </c>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c r="BI276" s="212"/>
      <c r="BJ276" s="212"/>
      <c r="BK276" s="212"/>
      <c r="BL276" s="212"/>
      <c r="BM276" s="212"/>
      <c r="BN276" s="212"/>
      <c r="BO276" s="212"/>
      <c r="BP276" s="212"/>
      <c r="BQ276" s="212"/>
      <c r="BR276" s="212"/>
      <c r="BS276" s="212"/>
      <c r="BT276" s="212"/>
      <c r="BU276" s="212"/>
      <c r="BV276" s="212"/>
      <c r="BW276" s="212"/>
      <c r="BX276" s="212"/>
      <c r="BY276" s="212"/>
      <c r="BZ276" s="212"/>
      <c r="CA276" s="212"/>
      <c r="CB276" s="212"/>
      <c r="CC276" s="212"/>
      <c r="CD276" s="212"/>
      <c r="CE276" s="212"/>
      <c r="CF276" s="212"/>
      <c r="CG276" s="212"/>
      <c r="CH276" s="212"/>
      <c r="CI276" s="212"/>
      <c r="CJ276" s="212"/>
      <c r="CK276" s="212"/>
      <c r="CL276" s="212"/>
      <c r="CM276" s="212"/>
      <c r="CN276" s="212"/>
      <c r="CO276" s="212"/>
      <c r="CP276" s="212"/>
      <c r="CQ276" s="212"/>
      <c r="CR276" s="212"/>
      <c r="CS276" s="212"/>
    </row>
    <row r="277" spans="1:97">
      <c r="A277" s="524"/>
      <c r="B277" s="542"/>
      <c r="C277" s="542"/>
      <c r="D277" s="524"/>
      <c r="E277" s="524"/>
      <c r="F277" s="524"/>
      <c r="G277" s="524"/>
      <c r="H277" s="524"/>
      <c r="I277" s="542"/>
      <c r="J277" s="542"/>
      <c r="K277" s="524"/>
      <c r="L277" s="542"/>
      <c r="M277" s="542"/>
      <c r="N277" s="542"/>
      <c r="O277" s="542"/>
      <c r="P277" s="524">
        <v>0</v>
      </c>
      <c r="Q277" s="542">
        <v>0</v>
      </c>
      <c r="R277" s="542">
        <v>0</v>
      </c>
      <c r="S277" s="542" t="b">
        <v>0</v>
      </c>
      <c r="T277" s="542" t="s">
        <v>66</v>
      </c>
      <c r="U277" s="542" t="s">
        <v>65</v>
      </c>
      <c r="V277" s="542">
        <v>0</v>
      </c>
      <c r="W277" s="542">
        <v>0</v>
      </c>
      <c r="X277" s="542">
        <v>0</v>
      </c>
      <c r="Y277" s="545"/>
      <c r="Z277" s="536"/>
      <c r="AA277" s="526"/>
      <c r="AB277" s="526"/>
      <c r="AC277" s="526"/>
      <c r="AD277" s="526"/>
      <c r="AE277" s="529"/>
      <c r="AF277" s="524"/>
      <c r="AG277" s="524"/>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c r="BI277" s="212"/>
      <c r="BJ277" s="212"/>
      <c r="BK277" s="212"/>
      <c r="BL277" s="212"/>
      <c r="BM277" s="212"/>
      <c r="BN277" s="212"/>
      <c r="BO277" s="212"/>
      <c r="BP277" s="212"/>
      <c r="BQ277" s="212"/>
      <c r="BR277" s="212"/>
      <c r="BS277" s="212"/>
      <c r="BT277" s="212"/>
      <c r="BU277" s="212"/>
      <c r="BV277" s="212"/>
      <c r="BW277" s="212"/>
      <c r="BX277" s="212"/>
      <c r="BY277" s="212"/>
      <c r="BZ277" s="212"/>
      <c r="CA277" s="212"/>
      <c r="CB277" s="212"/>
      <c r="CC277" s="212"/>
      <c r="CD277" s="212"/>
      <c r="CE277" s="212"/>
      <c r="CF277" s="212"/>
      <c r="CG277" s="212"/>
      <c r="CH277" s="212"/>
      <c r="CI277" s="212"/>
      <c r="CJ277" s="212"/>
      <c r="CK277" s="212"/>
      <c r="CL277" s="212"/>
      <c r="CM277" s="212"/>
      <c r="CN277" s="212"/>
      <c r="CO277" s="212"/>
      <c r="CP277" s="212"/>
      <c r="CQ277" s="212"/>
      <c r="CR277" s="212"/>
      <c r="CS277" s="212"/>
    </row>
    <row r="278" spans="1:97" ht="48.75">
      <c r="A278" s="524"/>
      <c r="B278" s="542"/>
      <c r="C278" s="542"/>
      <c r="D278" s="524"/>
      <c r="E278" s="524"/>
      <c r="F278" s="524"/>
      <c r="G278" s="524"/>
      <c r="H278" s="524"/>
      <c r="I278" s="542"/>
      <c r="J278" s="542"/>
      <c r="K278" s="524"/>
      <c r="L278" s="542"/>
      <c r="M278" s="542"/>
      <c r="N278" s="542"/>
      <c r="O278" s="224">
        <v>3</v>
      </c>
      <c r="P278" s="225" t="s">
        <v>1101</v>
      </c>
      <c r="Q278" s="217" t="s">
        <v>63</v>
      </c>
      <c r="R278" s="217" t="s">
        <v>64</v>
      </c>
      <c r="S278" s="220">
        <v>0.15</v>
      </c>
      <c r="T278" s="217" t="s">
        <v>66</v>
      </c>
      <c r="U278" s="221">
        <v>0.15</v>
      </c>
      <c r="V278" s="217" t="s">
        <v>91</v>
      </c>
      <c r="W278" s="222" t="s">
        <v>68</v>
      </c>
      <c r="X278" s="217" t="s">
        <v>69</v>
      </c>
      <c r="Y278" s="220">
        <v>0.3</v>
      </c>
      <c r="Z278" s="537"/>
      <c r="AA278" s="527"/>
      <c r="AB278" s="527"/>
      <c r="AC278" s="527"/>
      <c r="AD278" s="527"/>
      <c r="AE278" s="530"/>
      <c r="AF278" s="216" t="s">
        <v>1102</v>
      </c>
      <c r="AG278" s="217" t="s">
        <v>148</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c r="BI278" s="212"/>
      <c r="BJ278" s="212"/>
      <c r="BK278" s="212"/>
      <c r="BL278" s="212"/>
      <c r="BM278" s="212"/>
      <c r="BN278" s="212"/>
      <c r="BO278" s="212"/>
      <c r="BP278" s="212"/>
      <c r="BQ278" s="212"/>
      <c r="BR278" s="212"/>
      <c r="BS278" s="212"/>
      <c r="BT278" s="212"/>
      <c r="BU278" s="212"/>
      <c r="BV278" s="212"/>
      <c r="BW278" s="212"/>
      <c r="BX278" s="212"/>
      <c r="BY278" s="212"/>
      <c r="BZ278" s="212"/>
      <c r="CA278" s="212"/>
      <c r="CB278" s="212"/>
      <c r="CC278" s="212"/>
      <c r="CD278" s="212"/>
      <c r="CE278" s="212"/>
      <c r="CF278" s="212"/>
      <c r="CG278" s="212"/>
      <c r="CH278" s="212"/>
      <c r="CI278" s="212"/>
      <c r="CJ278" s="212"/>
      <c r="CK278" s="212"/>
      <c r="CL278" s="212"/>
      <c r="CM278" s="212"/>
      <c r="CN278" s="212"/>
      <c r="CO278" s="212"/>
      <c r="CP278" s="212"/>
      <c r="CQ278" s="212"/>
      <c r="CR278" s="212"/>
      <c r="CS278" s="212"/>
    </row>
    <row r="279" spans="1:97" ht="48">
      <c r="A279" s="524" t="s">
        <v>37</v>
      </c>
      <c r="B279" s="525">
        <v>100</v>
      </c>
      <c r="C279" s="528" t="s">
        <v>107</v>
      </c>
      <c r="D279" s="531" t="s">
        <v>132</v>
      </c>
      <c r="E279" s="531" t="s">
        <v>133</v>
      </c>
      <c r="F279" s="531" t="s">
        <v>134</v>
      </c>
      <c r="G279" s="528" t="s">
        <v>135</v>
      </c>
      <c r="H279" s="531" t="s">
        <v>104</v>
      </c>
      <c r="I279" s="525" t="s">
        <v>105</v>
      </c>
      <c r="J279" s="525" t="s">
        <v>86</v>
      </c>
      <c r="K279" s="531" t="s">
        <v>106</v>
      </c>
      <c r="L279" s="525" t="s">
        <v>85</v>
      </c>
      <c r="M279" s="525" t="s">
        <v>86</v>
      </c>
      <c r="N279" s="525" t="s">
        <v>87</v>
      </c>
      <c r="O279" s="217">
        <v>1</v>
      </c>
      <c r="P279" s="223" t="s">
        <v>136</v>
      </c>
      <c r="Q279" s="217" t="s">
        <v>63</v>
      </c>
      <c r="R279" s="217" t="s">
        <v>64</v>
      </c>
      <c r="S279" s="217" t="s">
        <v>65</v>
      </c>
      <c r="T279" s="217" t="s">
        <v>66</v>
      </c>
      <c r="U279" s="217" t="s">
        <v>65</v>
      </c>
      <c r="V279" s="217" t="s">
        <v>91</v>
      </c>
      <c r="W279" s="217" t="s">
        <v>68</v>
      </c>
      <c r="X279" s="217" t="s">
        <v>69</v>
      </c>
      <c r="Y279" s="219">
        <v>0.3</v>
      </c>
      <c r="Z279" s="535" t="s">
        <v>56</v>
      </c>
      <c r="AA279" s="525" t="s">
        <v>57</v>
      </c>
      <c r="AB279" s="525" t="s">
        <v>85</v>
      </c>
      <c r="AC279" s="525" t="s">
        <v>86</v>
      </c>
      <c r="AD279" s="525" t="s">
        <v>87</v>
      </c>
      <c r="AE279" s="528" t="s">
        <v>73</v>
      </c>
      <c r="AF279" s="218" t="s">
        <v>137</v>
      </c>
      <c r="AG279" s="214" t="s">
        <v>138</v>
      </c>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c r="BI279" s="212"/>
      <c r="BJ279" s="212"/>
      <c r="BK279" s="212"/>
      <c r="BL279" s="212"/>
      <c r="BM279" s="212"/>
      <c r="BN279" s="212"/>
      <c r="BO279" s="212"/>
      <c r="BP279" s="212"/>
      <c r="BQ279" s="212"/>
      <c r="BR279" s="212"/>
      <c r="BS279" s="212"/>
      <c r="BT279" s="212"/>
      <c r="BU279" s="212"/>
      <c r="BV279" s="212"/>
      <c r="BW279" s="212"/>
      <c r="BX279" s="212"/>
      <c r="BY279" s="212"/>
      <c r="BZ279" s="212"/>
      <c r="CA279" s="212"/>
      <c r="CB279" s="212"/>
      <c r="CC279" s="212"/>
      <c r="CD279" s="212"/>
      <c r="CE279" s="212"/>
      <c r="CF279" s="212"/>
      <c r="CG279" s="212"/>
      <c r="CH279" s="212"/>
      <c r="CI279" s="212"/>
      <c r="CJ279" s="212"/>
      <c r="CK279" s="212"/>
      <c r="CL279" s="212"/>
      <c r="CM279" s="212"/>
      <c r="CN279" s="212"/>
      <c r="CO279" s="212"/>
      <c r="CP279" s="212"/>
      <c r="CQ279" s="212"/>
      <c r="CR279" s="212"/>
      <c r="CS279" s="212"/>
    </row>
    <row r="280" spans="1:97">
      <c r="A280" s="524"/>
      <c r="B280" s="526"/>
      <c r="C280" s="529"/>
      <c r="D280" s="532"/>
      <c r="E280" s="532"/>
      <c r="F280" s="532"/>
      <c r="G280" s="529"/>
      <c r="H280" s="532"/>
      <c r="I280" s="526"/>
      <c r="J280" s="526"/>
      <c r="K280" s="532"/>
      <c r="L280" s="526"/>
      <c r="M280" s="526"/>
      <c r="N280" s="526"/>
      <c r="O280" s="525">
        <v>2</v>
      </c>
      <c r="P280" s="528" t="s">
        <v>466</v>
      </c>
      <c r="Q280" s="525" t="s">
        <v>63</v>
      </c>
      <c r="R280" s="525" t="s">
        <v>64</v>
      </c>
      <c r="S280" s="525" t="s">
        <v>65</v>
      </c>
      <c r="T280" s="525" t="s">
        <v>66</v>
      </c>
      <c r="U280" s="525" t="s">
        <v>65</v>
      </c>
      <c r="V280" s="525" t="s">
        <v>91</v>
      </c>
      <c r="W280" s="525" t="s">
        <v>66</v>
      </c>
      <c r="X280" s="525" t="s">
        <v>69</v>
      </c>
      <c r="Y280" s="525">
        <v>0.3</v>
      </c>
      <c r="Z280" s="536"/>
      <c r="AA280" s="526"/>
      <c r="AB280" s="526"/>
      <c r="AC280" s="526"/>
      <c r="AD280" s="526"/>
      <c r="AE280" s="529"/>
      <c r="AF280" s="543" t="s">
        <v>467</v>
      </c>
      <c r="AG280" s="538" t="s">
        <v>138</v>
      </c>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c r="BI280" s="212"/>
      <c r="BJ280" s="212"/>
      <c r="BK280" s="212"/>
      <c r="BL280" s="212"/>
      <c r="BM280" s="212"/>
      <c r="BN280" s="212"/>
      <c r="BO280" s="212"/>
      <c r="BP280" s="212"/>
      <c r="BQ280" s="212"/>
      <c r="BR280" s="212"/>
      <c r="BS280" s="212"/>
      <c r="BT280" s="212"/>
      <c r="BU280" s="212"/>
      <c r="BV280" s="212"/>
      <c r="BW280" s="212"/>
      <c r="BX280" s="212"/>
      <c r="BY280" s="212"/>
      <c r="BZ280" s="212"/>
      <c r="CA280" s="212"/>
      <c r="CB280" s="212"/>
      <c r="CC280" s="212"/>
      <c r="CD280" s="212"/>
      <c r="CE280" s="212"/>
      <c r="CF280" s="212"/>
      <c r="CG280" s="212"/>
      <c r="CH280" s="212"/>
      <c r="CI280" s="212"/>
      <c r="CJ280" s="212"/>
      <c r="CK280" s="212"/>
      <c r="CL280" s="212"/>
      <c r="CM280" s="212"/>
      <c r="CN280" s="212"/>
      <c r="CO280" s="212"/>
      <c r="CP280" s="212"/>
      <c r="CQ280" s="212"/>
      <c r="CR280" s="212"/>
      <c r="CS280" s="212"/>
    </row>
    <row r="281" spans="1:97">
      <c r="A281" s="524"/>
      <c r="B281" s="527"/>
      <c r="C281" s="530"/>
      <c r="D281" s="533"/>
      <c r="E281" s="533"/>
      <c r="F281" s="533"/>
      <c r="G281" s="530"/>
      <c r="H281" s="533"/>
      <c r="I281" s="527"/>
      <c r="J281" s="527"/>
      <c r="K281" s="533"/>
      <c r="L281" s="527"/>
      <c r="M281" s="527"/>
      <c r="N281" s="527"/>
      <c r="O281" s="527"/>
      <c r="P281" s="530">
        <v>0</v>
      </c>
      <c r="Q281" s="527">
        <v>0</v>
      </c>
      <c r="R281" s="527">
        <v>0</v>
      </c>
      <c r="S281" s="527" t="b">
        <v>0</v>
      </c>
      <c r="T281" s="527">
        <v>0</v>
      </c>
      <c r="U281" s="527" t="b">
        <v>0</v>
      </c>
      <c r="V281" s="527">
        <v>0</v>
      </c>
      <c r="W281" s="527">
        <v>0</v>
      </c>
      <c r="X281" s="527">
        <v>0</v>
      </c>
      <c r="Y281" s="527">
        <v>0</v>
      </c>
      <c r="Z281" s="537"/>
      <c r="AA281" s="527"/>
      <c r="AB281" s="527"/>
      <c r="AC281" s="527"/>
      <c r="AD281" s="527"/>
      <c r="AE281" s="530"/>
      <c r="AF281" s="544"/>
      <c r="AG281" s="539"/>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c r="BI281" s="212"/>
      <c r="BJ281" s="212"/>
      <c r="BK281" s="212"/>
      <c r="BL281" s="212"/>
      <c r="BM281" s="212"/>
      <c r="BN281" s="212"/>
      <c r="BO281" s="212"/>
      <c r="BP281" s="212"/>
      <c r="BQ281" s="212"/>
      <c r="BR281" s="212"/>
      <c r="BS281" s="212"/>
      <c r="BT281" s="212"/>
      <c r="BU281" s="212"/>
      <c r="BV281" s="212"/>
      <c r="BW281" s="212"/>
      <c r="BX281" s="212"/>
      <c r="BY281" s="212"/>
      <c r="BZ281" s="212"/>
      <c r="CA281" s="212"/>
      <c r="CB281" s="212"/>
      <c r="CC281" s="212"/>
      <c r="CD281" s="212"/>
      <c r="CE281" s="212"/>
      <c r="CF281" s="212"/>
      <c r="CG281" s="212"/>
      <c r="CH281" s="212"/>
      <c r="CI281" s="212"/>
      <c r="CJ281" s="212"/>
      <c r="CK281" s="212"/>
      <c r="CL281" s="212"/>
      <c r="CM281" s="212"/>
      <c r="CN281" s="212"/>
      <c r="CO281" s="212"/>
      <c r="CP281" s="212"/>
      <c r="CQ281" s="212"/>
      <c r="CR281" s="212"/>
      <c r="CS281" s="212"/>
    </row>
    <row r="282" spans="1:97">
      <c r="A282" s="524" t="s">
        <v>37</v>
      </c>
      <c r="B282" s="525">
        <v>101</v>
      </c>
      <c r="C282" s="528" t="s">
        <v>50</v>
      </c>
      <c r="D282" s="531" t="s">
        <v>139</v>
      </c>
      <c r="E282" s="531" t="s">
        <v>140</v>
      </c>
      <c r="F282" s="531" t="s">
        <v>141</v>
      </c>
      <c r="G282" s="528" t="s">
        <v>54</v>
      </c>
      <c r="H282" s="531" t="s">
        <v>55</v>
      </c>
      <c r="I282" s="525" t="s">
        <v>56</v>
      </c>
      <c r="J282" s="525" t="s">
        <v>57</v>
      </c>
      <c r="K282" s="531" t="s">
        <v>142</v>
      </c>
      <c r="L282" s="525" t="s">
        <v>102</v>
      </c>
      <c r="M282" s="525" t="s">
        <v>57</v>
      </c>
      <c r="N282" s="525" t="s">
        <v>87</v>
      </c>
      <c r="O282" s="525">
        <v>1</v>
      </c>
      <c r="P282" s="528" t="s">
        <v>143</v>
      </c>
      <c r="Q282" s="528" t="s">
        <v>63</v>
      </c>
      <c r="R282" s="528" t="s">
        <v>77</v>
      </c>
      <c r="S282" s="528" t="s">
        <v>78</v>
      </c>
      <c r="T282" s="528" t="s">
        <v>66</v>
      </c>
      <c r="U282" s="528" t="s">
        <v>65</v>
      </c>
      <c r="V282" s="528" t="s">
        <v>67</v>
      </c>
      <c r="W282" s="528" t="s">
        <v>68</v>
      </c>
      <c r="X282" s="528" t="s">
        <v>69</v>
      </c>
      <c r="Y282" s="528">
        <v>0.4</v>
      </c>
      <c r="Z282" s="535" t="s">
        <v>56</v>
      </c>
      <c r="AA282" s="525" t="s">
        <v>57</v>
      </c>
      <c r="AB282" s="525" t="s">
        <v>102</v>
      </c>
      <c r="AC282" s="525" t="s">
        <v>57</v>
      </c>
      <c r="AD282" s="525" t="s">
        <v>87</v>
      </c>
      <c r="AE282" s="528" t="s">
        <v>73</v>
      </c>
      <c r="AF282" s="538" t="s">
        <v>144</v>
      </c>
      <c r="AG282" s="538" t="s">
        <v>145</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c r="BI282" s="212"/>
      <c r="BJ282" s="212"/>
      <c r="BK282" s="212"/>
      <c r="BL282" s="212"/>
      <c r="BM282" s="212"/>
      <c r="BN282" s="212"/>
      <c r="BO282" s="212"/>
      <c r="BP282" s="212"/>
      <c r="BQ282" s="212"/>
      <c r="BR282" s="212"/>
      <c r="BS282" s="212"/>
      <c r="BT282" s="212"/>
      <c r="BU282" s="212"/>
      <c r="BV282" s="212"/>
      <c r="BW282" s="212"/>
      <c r="BX282" s="212"/>
      <c r="BY282" s="212"/>
      <c r="BZ282" s="212"/>
      <c r="CA282" s="212"/>
      <c r="CB282" s="212"/>
      <c r="CC282" s="212"/>
      <c r="CD282" s="212"/>
      <c r="CE282" s="212"/>
      <c r="CF282" s="212"/>
      <c r="CG282" s="212"/>
      <c r="CH282" s="212"/>
      <c r="CI282" s="212"/>
      <c r="CJ282" s="212"/>
      <c r="CK282" s="212"/>
      <c r="CL282" s="212"/>
      <c r="CM282" s="212"/>
      <c r="CN282" s="212"/>
      <c r="CO282" s="212"/>
      <c r="CP282" s="212"/>
      <c r="CQ282" s="212"/>
      <c r="CR282" s="212"/>
      <c r="CS282" s="212"/>
    </row>
    <row r="283" spans="1:97">
      <c r="A283" s="524"/>
      <c r="B283" s="526"/>
      <c r="C283" s="529"/>
      <c r="D283" s="532"/>
      <c r="E283" s="532"/>
      <c r="F283" s="532"/>
      <c r="G283" s="529"/>
      <c r="H283" s="532"/>
      <c r="I283" s="526"/>
      <c r="J283" s="526"/>
      <c r="K283" s="532"/>
      <c r="L283" s="526"/>
      <c r="M283" s="526"/>
      <c r="N283" s="526"/>
      <c r="O283" s="526"/>
      <c r="P283" s="529"/>
      <c r="Q283" s="529">
        <v>0</v>
      </c>
      <c r="R283" s="529">
        <v>0</v>
      </c>
      <c r="S283" s="529" t="b">
        <v>0</v>
      </c>
      <c r="T283" s="529">
        <v>0</v>
      </c>
      <c r="U283" s="529" t="b">
        <v>0</v>
      </c>
      <c r="V283" s="529">
        <v>0</v>
      </c>
      <c r="W283" s="529">
        <v>0</v>
      </c>
      <c r="X283" s="529">
        <v>0</v>
      </c>
      <c r="Y283" s="529">
        <v>0</v>
      </c>
      <c r="Z283" s="536"/>
      <c r="AA283" s="526"/>
      <c r="AB283" s="526"/>
      <c r="AC283" s="526"/>
      <c r="AD283" s="526"/>
      <c r="AE283" s="529"/>
      <c r="AF283" s="546"/>
      <c r="AG283" s="546"/>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c r="BI283" s="212"/>
      <c r="BJ283" s="212"/>
      <c r="BK283" s="212"/>
      <c r="BL283" s="212"/>
      <c r="BM283" s="212"/>
      <c r="BN283" s="212"/>
      <c r="BO283" s="212"/>
      <c r="BP283" s="212"/>
      <c r="BQ283" s="212"/>
      <c r="BR283" s="212"/>
      <c r="BS283" s="212"/>
      <c r="BT283" s="212"/>
      <c r="BU283" s="212"/>
      <c r="BV283" s="212"/>
      <c r="BW283" s="212"/>
      <c r="BX283" s="212"/>
      <c r="BY283" s="212"/>
      <c r="BZ283" s="212"/>
      <c r="CA283" s="212"/>
      <c r="CB283" s="212"/>
      <c r="CC283" s="212"/>
      <c r="CD283" s="212"/>
      <c r="CE283" s="212"/>
      <c r="CF283" s="212"/>
      <c r="CG283" s="212"/>
      <c r="CH283" s="212"/>
      <c r="CI283" s="212"/>
      <c r="CJ283" s="212"/>
      <c r="CK283" s="212"/>
      <c r="CL283" s="212"/>
      <c r="CM283" s="212"/>
      <c r="CN283" s="212"/>
      <c r="CO283" s="212"/>
      <c r="CP283" s="212"/>
      <c r="CQ283" s="212"/>
      <c r="CR283" s="212"/>
      <c r="CS283" s="212"/>
    </row>
    <row r="284" spans="1:97" ht="34.5" customHeight="1">
      <c r="A284" s="524"/>
      <c r="B284" s="527"/>
      <c r="C284" s="530"/>
      <c r="D284" s="533"/>
      <c r="E284" s="533"/>
      <c r="F284" s="533"/>
      <c r="G284" s="530"/>
      <c r="H284" s="533"/>
      <c r="I284" s="527"/>
      <c r="J284" s="527"/>
      <c r="K284" s="533"/>
      <c r="L284" s="527"/>
      <c r="M284" s="527"/>
      <c r="N284" s="527"/>
      <c r="O284" s="527"/>
      <c r="P284" s="530"/>
      <c r="Q284" s="530">
        <v>0</v>
      </c>
      <c r="R284" s="530">
        <v>0</v>
      </c>
      <c r="S284" s="530" t="b">
        <v>0</v>
      </c>
      <c r="T284" s="530">
        <v>0</v>
      </c>
      <c r="U284" s="530" t="b">
        <v>0</v>
      </c>
      <c r="V284" s="530">
        <v>0</v>
      </c>
      <c r="W284" s="530">
        <v>0</v>
      </c>
      <c r="X284" s="530">
        <v>0</v>
      </c>
      <c r="Y284" s="530">
        <v>0</v>
      </c>
      <c r="Z284" s="537"/>
      <c r="AA284" s="527"/>
      <c r="AB284" s="527"/>
      <c r="AC284" s="527"/>
      <c r="AD284" s="527"/>
      <c r="AE284" s="530"/>
      <c r="AF284" s="539"/>
      <c r="AG284" s="539"/>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212"/>
      <c r="BL284" s="212"/>
      <c r="BM284" s="212"/>
      <c r="BN284" s="212"/>
      <c r="BO284" s="212"/>
      <c r="BP284" s="212"/>
      <c r="BQ284" s="212"/>
      <c r="BR284" s="212"/>
      <c r="BS284" s="212"/>
      <c r="BT284" s="212"/>
      <c r="BU284" s="212"/>
      <c r="BV284" s="212"/>
      <c r="BW284" s="212"/>
      <c r="BX284" s="212"/>
      <c r="BY284" s="212"/>
      <c r="BZ284" s="212"/>
      <c r="CA284" s="212"/>
      <c r="CB284" s="212"/>
      <c r="CC284" s="212"/>
      <c r="CD284" s="212"/>
      <c r="CE284" s="212"/>
      <c r="CF284" s="212"/>
      <c r="CG284" s="212"/>
      <c r="CH284" s="212"/>
      <c r="CI284" s="212"/>
      <c r="CJ284" s="212"/>
      <c r="CK284" s="212"/>
      <c r="CL284" s="212"/>
      <c r="CM284" s="212"/>
      <c r="CN284" s="212"/>
      <c r="CO284" s="212"/>
      <c r="CP284" s="212"/>
      <c r="CQ284" s="212"/>
      <c r="CR284" s="212"/>
      <c r="CS284" s="212"/>
    </row>
    <row r="285" spans="1:97" ht="60">
      <c r="A285" s="316" t="s">
        <v>1133</v>
      </c>
      <c r="B285" s="314">
        <v>102</v>
      </c>
      <c r="C285" s="316" t="s">
        <v>50</v>
      </c>
      <c r="D285" s="394" t="s">
        <v>245</v>
      </c>
      <c r="E285" s="394" t="s">
        <v>1103</v>
      </c>
      <c r="F285" s="394" t="s">
        <v>246</v>
      </c>
      <c r="G285" s="316" t="s">
        <v>54</v>
      </c>
      <c r="H285" s="394" t="s">
        <v>123</v>
      </c>
      <c r="I285" s="314" t="s">
        <v>61</v>
      </c>
      <c r="J285" s="314" t="s">
        <v>60</v>
      </c>
      <c r="K285" s="394" t="s">
        <v>209</v>
      </c>
      <c r="L285" s="314" t="s">
        <v>85</v>
      </c>
      <c r="M285" s="314" t="s">
        <v>86</v>
      </c>
      <c r="N285" s="314" t="s">
        <v>61</v>
      </c>
      <c r="O285" s="118">
        <v>1</v>
      </c>
      <c r="P285" s="119" t="s">
        <v>1104</v>
      </c>
      <c r="Q285" s="118" t="s">
        <v>63</v>
      </c>
      <c r="R285" s="118" t="s">
        <v>77</v>
      </c>
      <c r="S285" s="118" t="s">
        <v>78</v>
      </c>
      <c r="T285" s="118" t="s">
        <v>66</v>
      </c>
      <c r="U285" s="118" t="s">
        <v>65</v>
      </c>
      <c r="V285" s="118" t="s">
        <v>67</v>
      </c>
      <c r="W285" s="118" t="s">
        <v>68</v>
      </c>
      <c r="X285" s="118" t="s">
        <v>69</v>
      </c>
      <c r="Y285" s="120">
        <v>0.4</v>
      </c>
      <c r="Z285" s="392" t="s">
        <v>56</v>
      </c>
      <c r="AA285" s="314" t="s">
        <v>57</v>
      </c>
      <c r="AB285" s="314" t="s">
        <v>85</v>
      </c>
      <c r="AC285" s="314" t="s">
        <v>86</v>
      </c>
      <c r="AD285" s="314" t="s">
        <v>87</v>
      </c>
      <c r="AE285" s="316" t="s">
        <v>73</v>
      </c>
      <c r="AF285" s="119" t="s">
        <v>1105</v>
      </c>
      <c r="AG285" s="123" t="s">
        <v>1106</v>
      </c>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c r="BI285" s="212"/>
      <c r="BJ285" s="212"/>
      <c r="BK285" s="212"/>
      <c r="BL285" s="212"/>
      <c r="BM285" s="212"/>
      <c r="BN285" s="212"/>
      <c r="BO285" s="212"/>
      <c r="BP285" s="212"/>
      <c r="BQ285" s="212"/>
      <c r="BR285" s="212"/>
      <c r="BS285" s="212"/>
      <c r="BT285" s="212"/>
      <c r="BU285" s="212"/>
      <c r="BV285" s="212"/>
      <c r="BW285" s="212"/>
      <c r="BX285" s="212"/>
      <c r="BY285" s="212"/>
      <c r="BZ285" s="212"/>
      <c r="CA285" s="212"/>
      <c r="CB285" s="212"/>
      <c r="CC285" s="212"/>
      <c r="CD285" s="212"/>
      <c r="CE285" s="212"/>
      <c r="CF285" s="212"/>
      <c r="CG285" s="212"/>
      <c r="CH285" s="212"/>
      <c r="CI285" s="212"/>
      <c r="CJ285" s="212"/>
      <c r="CK285" s="212"/>
      <c r="CL285" s="212"/>
      <c r="CM285" s="212"/>
      <c r="CN285" s="212"/>
      <c r="CO285" s="212"/>
      <c r="CP285" s="212"/>
      <c r="CQ285" s="212"/>
      <c r="CR285" s="212"/>
      <c r="CS285" s="212"/>
    </row>
    <row r="286" spans="1:97">
      <c r="A286" s="317"/>
      <c r="B286" s="315"/>
      <c r="C286" s="317"/>
      <c r="D286" s="395"/>
      <c r="E286" s="395"/>
      <c r="F286" s="395"/>
      <c r="G286" s="317"/>
      <c r="H286" s="395"/>
      <c r="I286" s="315"/>
      <c r="J286" s="315"/>
      <c r="K286" s="395"/>
      <c r="L286" s="315"/>
      <c r="M286" s="315"/>
      <c r="N286" s="315"/>
      <c r="O286" s="314">
        <v>2</v>
      </c>
      <c r="P286" s="316" t="s">
        <v>247</v>
      </c>
      <c r="Q286" s="314" t="s">
        <v>63</v>
      </c>
      <c r="R286" s="314" t="s">
        <v>77</v>
      </c>
      <c r="S286" s="314" t="s">
        <v>78</v>
      </c>
      <c r="T286" s="314" t="s">
        <v>66</v>
      </c>
      <c r="U286" s="314" t="s">
        <v>65</v>
      </c>
      <c r="V286" s="314" t="s">
        <v>67</v>
      </c>
      <c r="W286" s="314" t="s">
        <v>68</v>
      </c>
      <c r="X286" s="314" t="s">
        <v>69</v>
      </c>
      <c r="Y286" s="314">
        <v>0.4</v>
      </c>
      <c r="Z286" s="393"/>
      <c r="AA286" s="315"/>
      <c r="AB286" s="315"/>
      <c r="AC286" s="315"/>
      <c r="AD286" s="315"/>
      <c r="AE286" s="317"/>
      <c r="AF286" s="551" t="s">
        <v>248</v>
      </c>
      <c r="AG286" s="473" t="s">
        <v>1107</v>
      </c>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c r="BI286" s="212"/>
      <c r="BJ286" s="212"/>
      <c r="BK286" s="212"/>
      <c r="BL286" s="212"/>
      <c r="BM286" s="212"/>
      <c r="BN286" s="212"/>
      <c r="BO286" s="212"/>
      <c r="BP286" s="212"/>
      <c r="BQ286" s="212"/>
      <c r="BR286" s="212"/>
      <c r="BS286" s="212"/>
      <c r="BT286" s="212"/>
      <c r="BU286" s="212"/>
      <c r="BV286" s="212"/>
      <c r="BW286" s="212"/>
      <c r="BX286" s="212"/>
      <c r="BY286" s="212"/>
      <c r="BZ286" s="212"/>
      <c r="CA286" s="212"/>
      <c r="CB286" s="212"/>
      <c r="CC286" s="212"/>
      <c r="CD286" s="212"/>
      <c r="CE286" s="212"/>
      <c r="CF286" s="212"/>
      <c r="CG286" s="212"/>
      <c r="CH286" s="212"/>
      <c r="CI286" s="212"/>
      <c r="CJ286" s="212"/>
      <c r="CK286" s="212"/>
      <c r="CL286" s="212"/>
      <c r="CM286" s="212"/>
      <c r="CN286" s="212"/>
      <c r="CO286" s="212"/>
      <c r="CP286" s="212"/>
      <c r="CQ286" s="212"/>
      <c r="CR286" s="212"/>
      <c r="CS286" s="212"/>
    </row>
    <row r="287" spans="1:97">
      <c r="A287" s="320"/>
      <c r="B287" s="318"/>
      <c r="C287" s="320"/>
      <c r="D287" s="396"/>
      <c r="E287" s="396"/>
      <c r="F287" s="396"/>
      <c r="G287" s="320"/>
      <c r="H287" s="396"/>
      <c r="I287" s="318"/>
      <c r="J287" s="318"/>
      <c r="K287" s="396"/>
      <c r="L287" s="318"/>
      <c r="M287" s="318"/>
      <c r="N287" s="318"/>
      <c r="O287" s="318"/>
      <c r="P287" s="320">
        <v>0</v>
      </c>
      <c r="Q287" s="318">
        <v>0</v>
      </c>
      <c r="R287" s="318">
        <v>0</v>
      </c>
      <c r="S287" s="318" t="b">
        <v>0</v>
      </c>
      <c r="T287" s="318">
        <v>0</v>
      </c>
      <c r="U287" s="318" t="b">
        <v>0</v>
      </c>
      <c r="V287" s="318">
        <v>0</v>
      </c>
      <c r="W287" s="318">
        <v>0</v>
      </c>
      <c r="X287" s="318">
        <v>0</v>
      </c>
      <c r="Y287" s="318">
        <v>0</v>
      </c>
      <c r="Z287" s="418"/>
      <c r="AA287" s="318"/>
      <c r="AB287" s="318"/>
      <c r="AC287" s="318"/>
      <c r="AD287" s="318"/>
      <c r="AE287" s="320"/>
      <c r="AF287" s="552"/>
      <c r="AG287" s="475"/>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c r="BI287" s="212"/>
      <c r="BJ287" s="212"/>
      <c r="BK287" s="212"/>
      <c r="BL287" s="212"/>
      <c r="BM287" s="212"/>
      <c r="BN287" s="212"/>
      <c r="BO287" s="212"/>
      <c r="BP287" s="212"/>
      <c r="BQ287" s="212"/>
      <c r="BR287" s="212"/>
      <c r="BS287" s="212"/>
      <c r="BT287" s="212"/>
      <c r="BU287" s="212"/>
      <c r="BV287" s="212"/>
      <c r="BW287" s="212"/>
      <c r="BX287" s="212"/>
      <c r="BY287" s="212"/>
      <c r="BZ287" s="212"/>
      <c r="CA287" s="212"/>
      <c r="CB287" s="212"/>
      <c r="CC287" s="212"/>
      <c r="CD287" s="212"/>
      <c r="CE287" s="212"/>
      <c r="CF287" s="212"/>
      <c r="CG287" s="212"/>
      <c r="CH287" s="212"/>
      <c r="CI287" s="212"/>
      <c r="CJ287" s="212"/>
      <c r="CK287" s="212"/>
      <c r="CL287" s="212"/>
      <c r="CM287" s="212"/>
      <c r="CN287" s="212"/>
      <c r="CO287" s="212"/>
      <c r="CP287" s="212"/>
      <c r="CQ287" s="212"/>
      <c r="CR287" s="212"/>
      <c r="CS287" s="212"/>
    </row>
    <row r="288" spans="1:97" ht="24">
      <c r="A288" s="316" t="s">
        <v>1133</v>
      </c>
      <c r="B288" s="555">
        <v>103</v>
      </c>
      <c r="C288" s="316" t="s">
        <v>1108</v>
      </c>
      <c r="D288" s="394" t="s">
        <v>1109</v>
      </c>
      <c r="E288" s="316" t="s">
        <v>1110</v>
      </c>
      <c r="F288" s="316" t="s">
        <v>1111</v>
      </c>
      <c r="G288" s="316" t="s">
        <v>54</v>
      </c>
      <c r="H288" s="394" t="s">
        <v>123</v>
      </c>
      <c r="I288" s="314" t="s">
        <v>61</v>
      </c>
      <c r="J288" s="314" t="s">
        <v>60</v>
      </c>
      <c r="K288" s="394" t="s">
        <v>94</v>
      </c>
      <c r="L288" s="314" t="s">
        <v>85</v>
      </c>
      <c r="M288" s="489">
        <v>0.6</v>
      </c>
      <c r="N288" s="314" t="s">
        <v>1112</v>
      </c>
      <c r="O288" s="124">
        <v>1</v>
      </c>
      <c r="P288" s="125" t="s">
        <v>1113</v>
      </c>
      <c r="Q288" s="314" t="s">
        <v>63</v>
      </c>
      <c r="R288" s="314" t="s">
        <v>77</v>
      </c>
      <c r="S288" s="314" t="s">
        <v>78</v>
      </c>
      <c r="T288" s="314" t="s">
        <v>66</v>
      </c>
      <c r="U288" s="314" t="s">
        <v>65</v>
      </c>
      <c r="V288" s="314" t="s">
        <v>67</v>
      </c>
      <c r="W288" s="314" t="s">
        <v>68</v>
      </c>
      <c r="X288" s="314" t="s">
        <v>69</v>
      </c>
      <c r="Y288" s="203">
        <v>0.4</v>
      </c>
      <c r="Z288" s="316" t="s">
        <v>803</v>
      </c>
      <c r="AA288" s="547">
        <v>0.4</v>
      </c>
      <c r="AB288" s="316" t="s">
        <v>85</v>
      </c>
      <c r="AC288" s="547">
        <v>0.7</v>
      </c>
      <c r="AD288" s="316" t="s">
        <v>87</v>
      </c>
      <c r="AE288" s="316" t="s">
        <v>1114</v>
      </c>
      <c r="AF288" s="126" t="s">
        <v>1115</v>
      </c>
      <c r="AG288" s="190" t="s">
        <v>1106</v>
      </c>
      <c r="AH288" s="212"/>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c r="BI288" s="212"/>
      <c r="BJ288" s="212"/>
      <c r="BK288" s="212"/>
      <c r="BL288" s="212"/>
      <c r="BM288" s="212"/>
      <c r="BN288" s="212"/>
      <c r="BO288" s="212"/>
      <c r="BP288" s="212"/>
      <c r="BQ288" s="212"/>
      <c r="BR288" s="212"/>
      <c r="BS288" s="212"/>
      <c r="BT288" s="212"/>
      <c r="BU288" s="212"/>
      <c r="BV288" s="212"/>
      <c r="BW288" s="212"/>
      <c r="BX288" s="212"/>
      <c r="BY288" s="212"/>
      <c r="BZ288" s="212"/>
      <c r="CA288" s="212"/>
      <c r="CB288" s="212"/>
      <c r="CC288" s="212"/>
      <c r="CD288" s="212"/>
      <c r="CE288" s="212"/>
      <c r="CF288" s="212"/>
      <c r="CG288" s="212"/>
      <c r="CH288" s="212"/>
      <c r="CI288" s="212"/>
      <c r="CJ288" s="212"/>
      <c r="CK288" s="212"/>
      <c r="CL288" s="212"/>
      <c r="CM288" s="212"/>
      <c r="CN288" s="212"/>
      <c r="CO288" s="212"/>
      <c r="CP288" s="212"/>
      <c r="CQ288" s="212"/>
      <c r="CR288" s="212"/>
      <c r="CS288" s="212"/>
    </row>
    <row r="289" spans="1:97" ht="51.75" customHeight="1">
      <c r="A289" s="317"/>
      <c r="B289" s="556"/>
      <c r="C289" s="317"/>
      <c r="D289" s="395"/>
      <c r="E289" s="317"/>
      <c r="F289" s="317"/>
      <c r="G289" s="317"/>
      <c r="H289" s="395"/>
      <c r="I289" s="315"/>
      <c r="J289" s="315"/>
      <c r="K289" s="395"/>
      <c r="L289" s="315"/>
      <c r="M289" s="490"/>
      <c r="N289" s="315"/>
      <c r="O289" s="127">
        <v>2</v>
      </c>
      <c r="P289" s="204" t="s">
        <v>1116</v>
      </c>
      <c r="Q289" s="318">
        <v>0</v>
      </c>
      <c r="R289" s="318">
        <v>0</v>
      </c>
      <c r="S289" s="318" t="b">
        <v>0</v>
      </c>
      <c r="T289" s="318">
        <v>0</v>
      </c>
      <c r="U289" s="318" t="b">
        <v>0</v>
      </c>
      <c r="V289" s="318">
        <v>0</v>
      </c>
      <c r="W289" s="318">
        <v>0</v>
      </c>
      <c r="X289" s="318">
        <v>0</v>
      </c>
      <c r="Y289" s="114">
        <v>0.4</v>
      </c>
      <c r="Z289" s="320"/>
      <c r="AA289" s="320"/>
      <c r="AB289" s="320"/>
      <c r="AC289" s="320"/>
      <c r="AD289" s="320"/>
      <c r="AE289" s="320"/>
      <c r="AF289" s="126" t="s">
        <v>1117</v>
      </c>
      <c r="AG289" s="190" t="s">
        <v>1106</v>
      </c>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c r="BI289" s="212"/>
      <c r="BJ289" s="212"/>
      <c r="BK289" s="212"/>
      <c r="BL289" s="212"/>
      <c r="BM289" s="212"/>
      <c r="BN289" s="212"/>
      <c r="BO289" s="212"/>
      <c r="BP289" s="212"/>
      <c r="BQ289" s="212"/>
      <c r="BR289" s="212"/>
      <c r="BS289" s="212"/>
      <c r="BT289" s="212"/>
      <c r="BU289" s="212"/>
      <c r="BV289" s="212"/>
      <c r="BW289" s="212"/>
      <c r="BX289" s="212"/>
      <c r="BY289" s="212"/>
      <c r="BZ289" s="212"/>
      <c r="CA289" s="212"/>
      <c r="CB289" s="212"/>
      <c r="CC289" s="212"/>
      <c r="CD289" s="212"/>
      <c r="CE289" s="212"/>
      <c r="CF289" s="212"/>
      <c r="CG289" s="212"/>
      <c r="CH289" s="212"/>
      <c r="CI289" s="212"/>
      <c r="CJ289" s="212"/>
      <c r="CK289" s="212"/>
      <c r="CL289" s="212"/>
      <c r="CM289" s="212"/>
      <c r="CN289" s="212"/>
      <c r="CO289" s="212"/>
      <c r="CP289" s="212"/>
      <c r="CQ289" s="212"/>
      <c r="CR289" s="212"/>
      <c r="CS289" s="212"/>
    </row>
    <row r="290" spans="1:97">
      <c r="A290" s="316" t="s">
        <v>1133</v>
      </c>
      <c r="B290" s="316">
        <v>104</v>
      </c>
      <c r="C290" s="316" t="s">
        <v>1108</v>
      </c>
      <c r="D290" s="316" t="s">
        <v>1118</v>
      </c>
      <c r="E290" s="316" t="s">
        <v>1119</v>
      </c>
      <c r="F290" s="316" t="s">
        <v>1120</v>
      </c>
      <c r="G290" s="316" t="s">
        <v>54</v>
      </c>
      <c r="H290" s="394" t="s">
        <v>123</v>
      </c>
      <c r="I290" s="314" t="s">
        <v>105</v>
      </c>
      <c r="J290" s="489">
        <v>0.6</v>
      </c>
      <c r="K290" s="394" t="s">
        <v>94</v>
      </c>
      <c r="L290" s="314" t="s">
        <v>95</v>
      </c>
      <c r="M290" s="489">
        <v>0.3</v>
      </c>
      <c r="N290" s="314" t="s">
        <v>85</v>
      </c>
      <c r="O290" s="314">
        <v>1</v>
      </c>
      <c r="P290" s="549" t="s">
        <v>1121</v>
      </c>
      <c r="Q290" s="314" t="s">
        <v>63</v>
      </c>
      <c r="R290" s="314" t="s">
        <v>77</v>
      </c>
      <c r="S290" s="314" t="s">
        <v>78</v>
      </c>
      <c r="T290" s="314" t="s">
        <v>66</v>
      </c>
      <c r="U290" s="314" t="s">
        <v>65</v>
      </c>
      <c r="V290" s="314" t="s">
        <v>67</v>
      </c>
      <c r="W290" s="314" t="s">
        <v>68</v>
      </c>
      <c r="X290" s="314" t="s">
        <v>69</v>
      </c>
      <c r="Y290" s="203">
        <v>0.4</v>
      </c>
      <c r="Z290" s="316" t="s">
        <v>803</v>
      </c>
      <c r="AA290" s="547">
        <v>0.4</v>
      </c>
      <c r="AB290" s="316" t="s">
        <v>85</v>
      </c>
      <c r="AC290" s="547">
        <v>0.7</v>
      </c>
      <c r="AD290" s="316" t="s">
        <v>87</v>
      </c>
      <c r="AE290" s="316" t="s">
        <v>1114</v>
      </c>
      <c r="AF290" s="394" t="s">
        <v>1122</v>
      </c>
      <c r="AG290" s="473" t="s">
        <v>941</v>
      </c>
      <c r="AH290" s="212"/>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c r="BI290" s="212"/>
      <c r="BJ290" s="212"/>
      <c r="BK290" s="212"/>
      <c r="BL290" s="212"/>
      <c r="BM290" s="212"/>
      <c r="BN290" s="212"/>
      <c r="BO290" s="212"/>
      <c r="BP290" s="212"/>
      <c r="BQ290" s="212"/>
      <c r="BR290" s="212"/>
      <c r="BS290" s="212"/>
      <c r="BT290" s="212"/>
      <c r="BU290" s="212"/>
      <c r="BV290" s="212"/>
      <c r="BW290" s="212"/>
      <c r="BX290" s="212"/>
      <c r="BY290" s="212"/>
      <c r="BZ290" s="212"/>
      <c r="CA290" s="212"/>
      <c r="CB290" s="212"/>
      <c r="CC290" s="212"/>
      <c r="CD290" s="212"/>
      <c r="CE290" s="212"/>
      <c r="CF290" s="212"/>
      <c r="CG290" s="212"/>
      <c r="CH290" s="212"/>
      <c r="CI290" s="212"/>
      <c r="CJ290" s="212"/>
      <c r="CK290" s="212"/>
      <c r="CL290" s="212"/>
      <c r="CM290" s="212"/>
      <c r="CN290" s="212"/>
      <c r="CO290" s="212"/>
      <c r="CP290" s="212"/>
      <c r="CQ290" s="212"/>
      <c r="CR290" s="212"/>
      <c r="CS290" s="212"/>
    </row>
    <row r="291" spans="1:97" ht="47.25" customHeight="1">
      <c r="A291" s="317"/>
      <c r="B291" s="320"/>
      <c r="C291" s="317"/>
      <c r="D291" s="320"/>
      <c r="E291" s="320"/>
      <c r="F291" s="320"/>
      <c r="G291" s="317"/>
      <c r="H291" s="395"/>
      <c r="I291" s="315"/>
      <c r="J291" s="318"/>
      <c r="K291" s="395"/>
      <c r="L291" s="318"/>
      <c r="M291" s="548"/>
      <c r="N291" s="318"/>
      <c r="O291" s="318"/>
      <c r="P291" s="550"/>
      <c r="Q291" s="318">
        <v>0</v>
      </c>
      <c r="R291" s="318">
        <v>0</v>
      </c>
      <c r="S291" s="318" t="b">
        <v>0</v>
      </c>
      <c r="T291" s="318">
        <v>0</v>
      </c>
      <c r="U291" s="318" t="b">
        <v>0</v>
      </c>
      <c r="V291" s="318">
        <v>0</v>
      </c>
      <c r="W291" s="318">
        <v>0</v>
      </c>
      <c r="X291" s="318">
        <v>0</v>
      </c>
      <c r="Y291" s="114">
        <v>0.4</v>
      </c>
      <c r="Z291" s="320"/>
      <c r="AA291" s="320"/>
      <c r="AB291" s="320"/>
      <c r="AC291" s="320"/>
      <c r="AD291" s="320"/>
      <c r="AE291" s="320"/>
      <c r="AF291" s="396"/>
      <c r="AG291" s="475"/>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c r="BI291" s="212"/>
      <c r="BJ291" s="212"/>
      <c r="BK291" s="212"/>
      <c r="BL291" s="212"/>
      <c r="BM291" s="212"/>
      <c r="BN291" s="212"/>
      <c r="BO291" s="212"/>
      <c r="BP291" s="212"/>
      <c r="BQ291" s="212"/>
      <c r="BR291" s="212"/>
      <c r="BS291" s="212"/>
      <c r="BT291" s="212"/>
      <c r="BU291" s="212"/>
      <c r="BV291" s="212"/>
      <c r="BW291" s="212"/>
      <c r="BX291" s="212"/>
      <c r="BY291" s="212"/>
      <c r="BZ291" s="212"/>
      <c r="CA291" s="212"/>
      <c r="CB291" s="212"/>
      <c r="CC291" s="212"/>
      <c r="CD291" s="212"/>
      <c r="CE291" s="212"/>
      <c r="CF291" s="212"/>
      <c r="CG291" s="212"/>
      <c r="CH291" s="212"/>
      <c r="CI291" s="212"/>
      <c r="CJ291" s="212"/>
      <c r="CK291" s="212"/>
      <c r="CL291" s="212"/>
      <c r="CM291" s="212"/>
      <c r="CN291" s="212"/>
      <c r="CO291" s="212"/>
      <c r="CP291" s="212"/>
      <c r="CQ291" s="212"/>
      <c r="CR291" s="212"/>
      <c r="CS291" s="212"/>
    </row>
    <row r="292" spans="1:97" ht="48">
      <c r="A292" s="451" t="s">
        <v>34</v>
      </c>
      <c r="B292" s="456">
        <v>105</v>
      </c>
      <c r="C292" s="451" t="s">
        <v>50</v>
      </c>
      <c r="D292" s="553" t="s">
        <v>214</v>
      </c>
      <c r="E292" s="553" t="s">
        <v>507</v>
      </c>
      <c r="F292" s="553" t="s">
        <v>508</v>
      </c>
      <c r="G292" s="451" t="s">
        <v>54</v>
      </c>
      <c r="H292" s="553" t="s">
        <v>212</v>
      </c>
      <c r="I292" s="456" t="s">
        <v>70</v>
      </c>
      <c r="J292" s="456" t="s">
        <v>71</v>
      </c>
      <c r="K292" s="553" t="s">
        <v>215</v>
      </c>
      <c r="L292" s="456" t="s">
        <v>95</v>
      </c>
      <c r="M292" s="456" t="s">
        <v>71</v>
      </c>
      <c r="N292" s="456" t="s">
        <v>96</v>
      </c>
      <c r="O292" s="128">
        <v>1</v>
      </c>
      <c r="P292" s="129" t="s">
        <v>509</v>
      </c>
      <c r="Q292" s="128" t="s">
        <v>63</v>
      </c>
      <c r="R292" s="128" t="s">
        <v>77</v>
      </c>
      <c r="S292" s="128" t="s">
        <v>78</v>
      </c>
      <c r="T292" s="128" t="s">
        <v>66</v>
      </c>
      <c r="U292" s="128" t="s">
        <v>65</v>
      </c>
      <c r="V292" s="128" t="s">
        <v>91</v>
      </c>
      <c r="W292" s="128" t="s">
        <v>68</v>
      </c>
      <c r="X292" s="128" t="s">
        <v>69</v>
      </c>
      <c r="Y292" s="205">
        <v>0.4</v>
      </c>
      <c r="Z292" s="554" t="s">
        <v>56</v>
      </c>
      <c r="AA292" s="456" t="s">
        <v>57</v>
      </c>
      <c r="AB292" s="456" t="s">
        <v>95</v>
      </c>
      <c r="AC292" s="456" t="s">
        <v>71</v>
      </c>
      <c r="AD292" s="456" t="s">
        <v>56</v>
      </c>
      <c r="AE292" s="456" t="s">
        <v>73</v>
      </c>
      <c r="AF292" s="207" t="s">
        <v>510</v>
      </c>
      <c r="AG292" s="150" t="s">
        <v>216</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c r="BI292" s="212"/>
      <c r="BJ292" s="212"/>
      <c r="BK292" s="212"/>
      <c r="BL292" s="212"/>
      <c r="BM292" s="212"/>
      <c r="BN292" s="212"/>
      <c r="BO292" s="212"/>
      <c r="BP292" s="212"/>
      <c r="BQ292" s="212"/>
      <c r="BR292" s="212"/>
      <c r="BS292" s="212"/>
      <c r="BT292" s="212"/>
      <c r="BU292" s="212"/>
      <c r="BV292" s="212"/>
      <c r="BW292" s="212"/>
      <c r="BX292" s="212"/>
      <c r="BY292" s="212"/>
      <c r="BZ292" s="212"/>
      <c r="CA292" s="212"/>
      <c r="CB292" s="212"/>
      <c r="CC292" s="212"/>
      <c r="CD292" s="212"/>
      <c r="CE292" s="212"/>
      <c r="CF292" s="212"/>
      <c r="CG292" s="212"/>
      <c r="CH292" s="212"/>
      <c r="CI292" s="212"/>
      <c r="CJ292" s="212"/>
      <c r="CK292" s="212"/>
      <c r="CL292" s="212"/>
      <c r="CM292" s="212"/>
      <c r="CN292" s="212"/>
      <c r="CO292" s="212"/>
      <c r="CP292" s="212"/>
      <c r="CQ292" s="212"/>
      <c r="CR292" s="212"/>
      <c r="CS292" s="212"/>
    </row>
    <row r="293" spans="1:97">
      <c r="A293" s="451"/>
      <c r="B293" s="456"/>
      <c r="C293" s="451"/>
      <c r="D293" s="553"/>
      <c r="E293" s="553"/>
      <c r="F293" s="553"/>
      <c r="G293" s="451"/>
      <c r="H293" s="553"/>
      <c r="I293" s="456"/>
      <c r="J293" s="456"/>
      <c r="K293" s="553"/>
      <c r="L293" s="456"/>
      <c r="M293" s="456"/>
      <c r="N293" s="456"/>
      <c r="O293" s="128">
        <v>2</v>
      </c>
      <c r="P293" s="128" t="s">
        <v>511</v>
      </c>
      <c r="Q293" s="128" t="s">
        <v>63</v>
      </c>
      <c r="R293" s="128" t="s">
        <v>77</v>
      </c>
      <c r="S293" s="128" t="s">
        <v>78</v>
      </c>
      <c r="T293" s="128" t="s">
        <v>66</v>
      </c>
      <c r="U293" s="128" t="s">
        <v>65</v>
      </c>
      <c r="V293" s="128" t="s">
        <v>91</v>
      </c>
      <c r="W293" s="128" t="s">
        <v>68</v>
      </c>
      <c r="X293" s="128" t="s">
        <v>69</v>
      </c>
      <c r="Y293" s="128">
        <v>0.4</v>
      </c>
      <c r="Z293" s="554"/>
      <c r="AA293" s="456"/>
      <c r="AB293" s="456"/>
      <c r="AC293" s="456"/>
      <c r="AD293" s="456"/>
      <c r="AE293" s="456"/>
      <c r="AF293" s="150" t="s">
        <v>1127</v>
      </c>
      <c r="AG293" s="150" t="s">
        <v>216</v>
      </c>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c r="BI293" s="212"/>
      <c r="BJ293" s="212"/>
      <c r="BK293" s="212"/>
      <c r="BL293" s="212"/>
      <c r="BM293" s="212"/>
      <c r="BN293" s="212"/>
      <c r="BO293" s="212"/>
      <c r="BP293" s="212"/>
      <c r="BQ293" s="212"/>
      <c r="BR293" s="212"/>
      <c r="BS293" s="212"/>
      <c r="BT293" s="212"/>
      <c r="BU293" s="212"/>
      <c r="BV293" s="212"/>
      <c r="BW293" s="212"/>
      <c r="BX293" s="212"/>
      <c r="BY293" s="212"/>
      <c r="BZ293" s="212"/>
      <c r="CA293" s="212"/>
      <c r="CB293" s="212"/>
      <c r="CC293" s="212"/>
      <c r="CD293" s="212"/>
      <c r="CE293" s="212"/>
      <c r="CF293" s="212"/>
      <c r="CG293" s="212"/>
      <c r="CH293" s="212"/>
      <c r="CI293" s="212"/>
      <c r="CJ293" s="212"/>
      <c r="CK293" s="212"/>
      <c r="CL293" s="212"/>
      <c r="CM293" s="212"/>
      <c r="CN293" s="212"/>
      <c r="CO293" s="212"/>
      <c r="CP293" s="212"/>
      <c r="CQ293" s="212"/>
      <c r="CR293" s="212"/>
      <c r="CS293" s="212"/>
    </row>
    <row r="294" spans="1:97" ht="24">
      <c r="A294" s="149" t="s">
        <v>34</v>
      </c>
      <c r="B294" s="128">
        <v>106</v>
      </c>
      <c r="C294" s="149" t="s">
        <v>107</v>
      </c>
      <c r="D294" s="129" t="s">
        <v>217</v>
      </c>
      <c r="E294" s="129" t="s">
        <v>512</v>
      </c>
      <c r="F294" s="129" t="s">
        <v>218</v>
      </c>
      <c r="G294" s="149" t="s">
        <v>54</v>
      </c>
      <c r="H294" s="129" t="s">
        <v>104</v>
      </c>
      <c r="I294" s="128" t="s">
        <v>105</v>
      </c>
      <c r="J294" s="128" t="s">
        <v>86</v>
      </c>
      <c r="K294" s="129" t="s">
        <v>106</v>
      </c>
      <c r="L294" s="128" t="s">
        <v>85</v>
      </c>
      <c r="M294" s="128" t="s">
        <v>86</v>
      </c>
      <c r="N294" s="128" t="s">
        <v>87</v>
      </c>
      <c r="O294" s="128">
        <v>1</v>
      </c>
      <c r="P294" s="149" t="s">
        <v>513</v>
      </c>
      <c r="Q294" s="149" t="s">
        <v>63</v>
      </c>
      <c r="R294" s="149" t="s">
        <v>77</v>
      </c>
      <c r="S294" s="149" t="s">
        <v>78</v>
      </c>
      <c r="T294" s="149" t="s">
        <v>66</v>
      </c>
      <c r="U294" s="149" t="s">
        <v>65</v>
      </c>
      <c r="V294" s="149" t="s">
        <v>91</v>
      </c>
      <c r="W294" s="149" t="s">
        <v>68</v>
      </c>
      <c r="X294" s="149" t="s">
        <v>69</v>
      </c>
      <c r="Y294" s="149">
        <v>0.4</v>
      </c>
      <c r="Z294" s="206" t="s">
        <v>56</v>
      </c>
      <c r="AA294" s="128" t="s">
        <v>57</v>
      </c>
      <c r="AB294" s="128" t="s">
        <v>85</v>
      </c>
      <c r="AC294" s="128" t="s">
        <v>86</v>
      </c>
      <c r="AD294" s="128" t="s">
        <v>87</v>
      </c>
      <c r="AE294" s="128" t="s">
        <v>73</v>
      </c>
      <c r="AF294" s="150" t="s">
        <v>464</v>
      </c>
      <c r="AG294" s="150" t="s">
        <v>219</v>
      </c>
      <c r="AH294" s="212"/>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c r="BI294" s="212"/>
      <c r="BJ294" s="212"/>
      <c r="BK294" s="212"/>
      <c r="BL294" s="212"/>
      <c r="BM294" s="212"/>
      <c r="BN294" s="212"/>
      <c r="BO294" s="212"/>
      <c r="BP294" s="212"/>
      <c r="BQ294" s="212"/>
      <c r="BR294" s="212"/>
      <c r="BS294" s="212"/>
      <c r="BT294" s="212"/>
      <c r="BU294" s="212"/>
      <c r="BV294" s="212"/>
      <c r="BW294" s="212"/>
      <c r="BX294" s="212"/>
      <c r="BY294" s="212"/>
      <c r="BZ294" s="212"/>
      <c r="CA294" s="212"/>
      <c r="CB294" s="212"/>
      <c r="CC294" s="212"/>
      <c r="CD294" s="212"/>
      <c r="CE294" s="212"/>
      <c r="CF294" s="212"/>
      <c r="CG294" s="212"/>
      <c r="CH294" s="212"/>
      <c r="CI294" s="212"/>
      <c r="CJ294" s="212"/>
      <c r="CK294" s="212"/>
      <c r="CL294" s="212"/>
      <c r="CM294" s="212"/>
      <c r="CN294" s="212"/>
      <c r="CO294" s="212"/>
      <c r="CP294" s="212"/>
      <c r="CQ294" s="212"/>
      <c r="CR294" s="212"/>
      <c r="CS294" s="212"/>
    </row>
    <row r="295" spans="1:97" ht="48">
      <c r="A295" s="149" t="s">
        <v>34</v>
      </c>
      <c r="B295" s="128">
        <v>107</v>
      </c>
      <c r="C295" s="128" t="s">
        <v>50</v>
      </c>
      <c r="D295" s="129" t="s">
        <v>220</v>
      </c>
      <c r="E295" s="129" t="s">
        <v>221</v>
      </c>
      <c r="F295" s="129" t="s">
        <v>222</v>
      </c>
      <c r="G295" s="128" t="s">
        <v>223</v>
      </c>
      <c r="H295" s="129" t="s">
        <v>212</v>
      </c>
      <c r="I295" s="128" t="s">
        <v>70</v>
      </c>
      <c r="J295" s="128" t="s">
        <v>71</v>
      </c>
      <c r="K295" s="129" t="s">
        <v>215</v>
      </c>
      <c r="L295" s="128" t="s">
        <v>95</v>
      </c>
      <c r="M295" s="128" t="s">
        <v>71</v>
      </c>
      <c r="N295" s="128" t="s">
        <v>96</v>
      </c>
      <c r="O295" s="128">
        <v>1</v>
      </c>
      <c r="P295" s="129" t="s">
        <v>1128</v>
      </c>
      <c r="Q295" s="128" t="s">
        <v>63</v>
      </c>
      <c r="R295" s="128" t="s">
        <v>77</v>
      </c>
      <c r="S295" s="128" t="s">
        <v>78</v>
      </c>
      <c r="T295" s="128" t="s">
        <v>66</v>
      </c>
      <c r="U295" s="128" t="s">
        <v>65</v>
      </c>
      <c r="V295" s="128" t="s">
        <v>91</v>
      </c>
      <c r="W295" s="128" t="s">
        <v>68</v>
      </c>
      <c r="X295" s="128" t="s">
        <v>69</v>
      </c>
      <c r="Y295" s="205">
        <v>0.4</v>
      </c>
      <c r="Z295" s="206" t="s">
        <v>70</v>
      </c>
      <c r="AA295" s="128" t="s">
        <v>71</v>
      </c>
      <c r="AB295" s="128" t="s">
        <v>95</v>
      </c>
      <c r="AC295" s="128" t="s">
        <v>71</v>
      </c>
      <c r="AD295" s="128" t="s">
        <v>56</v>
      </c>
      <c r="AE295" s="128" t="s">
        <v>73</v>
      </c>
      <c r="AF295" s="150" t="s">
        <v>224</v>
      </c>
      <c r="AG295" s="208" t="s">
        <v>219</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c r="BI295" s="212"/>
      <c r="BJ295" s="212"/>
      <c r="BK295" s="212"/>
      <c r="BL295" s="212"/>
      <c r="BM295" s="212"/>
      <c r="BN295" s="212"/>
      <c r="BO295" s="212"/>
      <c r="BP295" s="212"/>
      <c r="BQ295" s="212"/>
      <c r="BR295" s="212"/>
      <c r="BS295" s="212"/>
      <c r="BT295" s="212"/>
      <c r="BU295" s="212"/>
      <c r="BV295" s="212"/>
      <c r="BW295" s="212"/>
      <c r="BX295" s="212"/>
      <c r="BY295" s="212"/>
      <c r="BZ295" s="212"/>
      <c r="CA295" s="212"/>
      <c r="CB295" s="212"/>
      <c r="CC295" s="212"/>
      <c r="CD295" s="212"/>
      <c r="CE295" s="212"/>
      <c r="CF295" s="212"/>
      <c r="CG295" s="212"/>
      <c r="CH295" s="212"/>
      <c r="CI295" s="212"/>
      <c r="CJ295" s="212"/>
      <c r="CK295" s="212"/>
      <c r="CL295" s="212"/>
      <c r="CM295" s="212"/>
      <c r="CN295" s="212"/>
      <c r="CO295" s="212"/>
      <c r="CP295" s="212"/>
      <c r="CQ295" s="212"/>
      <c r="CR295" s="212"/>
      <c r="CS295" s="212"/>
    </row>
    <row r="296" spans="1:97" ht="24">
      <c r="A296" s="451" t="s">
        <v>34</v>
      </c>
      <c r="B296" s="456">
        <v>108</v>
      </c>
      <c r="C296" s="451" t="s">
        <v>107</v>
      </c>
      <c r="D296" s="553" t="s">
        <v>225</v>
      </c>
      <c r="E296" s="553" t="s">
        <v>226</v>
      </c>
      <c r="F296" s="553" t="s">
        <v>225</v>
      </c>
      <c r="G296" s="451" t="s">
        <v>54</v>
      </c>
      <c r="H296" s="553" t="s">
        <v>212</v>
      </c>
      <c r="I296" s="456" t="s">
        <v>70</v>
      </c>
      <c r="J296" s="456" t="s">
        <v>71</v>
      </c>
      <c r="K296" s="553" t="s">
        <v>58</v>
      </c>
      <c r="L296" s="456" t="s">
        <v>59</v>
      </c>
      <c r="M296" s="456" t="s">
        <v>60</v>
      </c>
      <c r="N296" s="456" t="s">
        <v>61</v>
      </c>
      <c r="O296" s="128">
        <v>1</v>
      </c>
      <c r="P296" s="129" t="s">
        <v>465</v>
      </c>
      <c r="Q296" s="128" t="s">
        <v>63</v>
      </c>
      <c r="R296" s="128" t="s">
        <v>77</v>
      </c>
      <c r="S296" s="128" t="s">
        <v>78</v>
      </c>
      <c r="T296" s="128" t="s">
        <v>66</v>
      </c>
      <c r="U296" s="128" t="s">
        <v>65</v>
      </c>
      <c r="V296" s="128" t="s">
        <v>91</v>
      </c>
      <c r="W296" s="128" t="s">
        <v>68</v>
      </c>
      <c r="X296" s="128" t="s">
        <v>69</v>
      </c>
      <c r="Y296" s="205">
        <v>0.4</v>
      </c>
      <c r="Z296" s="554" t="s">
        <v>70</v>
      </c>
      <c r="AA296" s="456" t="s">
        <v>71</v>
      </c>
      <c r="AB296" s="456" t="s">
        <v>85</v>
      </c>
      <c r="AC296" s="456" t="s">
        <v>86</v>
      </c>
      <c r="AD296" s="456" t="s">
        <v>87</v>
      </c>
      <c r="AE296" s="456" t="s">
        <v>73</v>
      </c>
      <c r="AF296" s="209" t="s">
        <v>938</v>
      </c>
      <c r="AG296" s="208" t="s">
        <v>216</v>
      </c>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c r="BI296" s="212"/>
      <c r="BJ296" s="212"/>
      <c r="BK296" s="212"/>
      <c r="BL296" s="212"/>
      <c r="BM296" s="212"/>
      <c r="BN296" s="212"/>
      <c r="BO296" s="212"/>
      <c r="BP296" s="212"/>
      <c r="BQ296" s="212"/>
      <c r="BR296" s="212"/>
      <c r="BS296" s="212"/>
      <c r="BT296" s="212"/>
      <c r="BU296" s="212"/>
      <c r="BV296" s="212"/>
      <c r="BW296" s="212"/>
      <c r="BX296" s="212"/>
      <c r="BY296" s="212"/>
      <c r="BZ296" s="212"/>
      <c r="CA296" s="212"/>
      <c r="CB296" s="212"/>
      <c r="CC296" s="212"/>
      <c r="CD296" s="212"/>
      <c r="CE296" s="212"/>
      <c r="CF296" s="212"/>
      <c r="CG296" s="212"/>
      <c r="CH296" s="212"/>
      <c r="CI296" s="212"/>
      <c r="CJ296" s="212"/>
      <c r="CK296" s="212"/>
      <c r="CL296" s="212"/>
      <c r="CM296" s="212"/>
      <c r="CN296" s="212"/>
      <c r="CO296" s="212"/>
      <c r="CP296" s="212"/>
      <c r="CQ296" s="212"/>
      <c r="CR296" s="212"/>
      <c r="CS296" s="212"/>
    </row>
    <row r="297" spans="1:97">
      <c r="A297" s="451"/>
      <c r="B297" s="456"/>
      <c r="C297" s="451"/>
      <c r="D297" s="553"/>
      <c r="E297" s="553"/>
      <c r="F297" s="553"/>
      <c r="G297" s="451"/>
      <c r="H297" s="553"/>
      <c r="I297" s="456"/>
      <c r="J297" s="456"/>
      <c r="K297" s="553"/>
      <c r="L297" s="456"/>
      <c r="M297" s="456"/>
      <c r="N297" s="456"/>
      <c r="O297" s="128">
        <v>2</v>
      </c>
      <c r="P297" s="210" t="s">
        <v>514</v>
      </c>
      <c r="Q297" s="128" t="s">
        <v>63</v>
      </c>
      <c r="R297" s="128" t="s">
        <v>77</v>
      </c>
      <c r="S297" s="128" t="s">
        <v>78</v>
      </c>
      <c r="T297" s="128" t="s">
        <v>66</v>
      </c>
      <c r="U297" s="128" t="s">
        <v>65</v>
      </c>
      <c r="V297" s="128" t="s">
        <v>91</v>
      </c>
      <c r="W297" s="128" t="s">
        <v>68</v>
      </c>
      <c r="X297" s="128" t="s">
        <v>69</v>
      </c>
      <c r="Y297" s="205">
        <v>0.4</v>
      </c>
      <c r="Z297" s="554"/>
      <c r="AA297" s="456"/>
      <c r="AB297" s="456"/>
      <c r="AC297" s="456"/>
      <c r="AD297" s="456"/>
      <c r="AE297" s="456"/>
      <c r="AF297" s="150" t="s">
        <v>515</v>
      </c>
      <c r="AG297" s="150" t="s">
        <v>216</v>
      </c>
    </row>
  </sheetData>
  <autoFilter ref="A4:AG297" xr:uid="{00000000-0009-0000-0000-000000000000}">
    <filterColumn colId="17" showButton="0"/>
    <filterColumn colId="18" showButton="0"/>
    <filterColumn colId="19" showButton="0"/>
    <filterColumn colId="20" showButton="0"/>
    <filterColumn colId="21" showButton="0"/>
    <filterColumn colId="22" showButton="0"/>
  </autoFilter>
  <mergeCells count="2860">
    <mergeCell ref="B288:B289"/>
    <mergeCell ref="AC292:AC293"/>
    <mergeCell ref="AD292:AD293"/>
    <mergeCell ref="AE292:AE293"/>
    <mergeCell ref="A296:A297"/>
    <mergeCell ref="B296:B297"/>
    <mergeCell ref="C296:C297"/>
    <mergeCell ref="D296:D297"/>
    <mergeCell ref="E296:E297"/>
    <mergeCell ref="F296:F297"/>
    <mergeCell ref="G296:G297"/>
    <mergeCell ref="H296:H297"/>
    <mergeCell ref="I296:I297"/>
    <mergeCell ref="J296:J297"/>
    <mergeCell ref="K296:K297"/>
    <mergeCell ref="L296:L297"/>
    <mergeCell ref="M296:M297"/>
    <mergeCell ref="N296:N297"/>
    <mergeCell ref="Z296:Z297"/>
    <mergeCell ref="AA296:AA297"/>
    <mergeCell ref="AB296:AB297"/>
    <mergeCell ref="AC296:AC297"/>
    <mergeCell ref="AD296:AD297"/>
    <mergeCell ref="AE296:AE297"/>
    <mergeCell ref="R290:R291"/>
    <mergeCell ref="S290:S291"/>
    <mergeCell ref="T290:T291"/>
    <mergeCell ref="U290:U291"/>
    <mergeCell ref="AE290:AE291"/>
    <mergeCell ref="AF290:AF291"/>
    <mergeCell ref="AG290:AG291"/>
    <mergeCell ref="A292:A293"/>
    <mergeCell ref="B292:B293"/>
    <mergeCell ref="C292:C293"/>
    <mergeCell ref="D292:D293"/>
    <mergeCell ref="E292:E293"/>
    <mergeCell ref="F292:F293"/>
    <mergeCell ref="G292:G293"/>
    <mergeCell ref="H292:H293"/>
    <mergeCell ref="I292:I293"/>
    <mergeCell ref="J292:J293"/>
    <mergeCell ref="K292:K293"/>
    <mergeCell ref="L292:L293"/>
    <mergeCell ref="M292:M293"/>
    <mergeCell ref="N292:N293"/>
    <mergeCell ref="Z292:Z293"/>
    <mergeCell ref="AA292:AA293"/>
    <mergeCell ref="AB292:AB293"/>
    <mergeCell ref="A290:A291"/>
    <mergeCell ref="B290:B291"/>
    <mergeCell ref="C290:C291"/>
    <mergeCell ref="D290:D291"/>
    <mergeCell ref="E290:E291"/>
    <mergeCell ref="F290:F291"/>
    <mergeCell ref="G290:G291"/>
    <mergeCell ref="H290:H291"/>
    <mergeCell ref="I290:I291"/>
    <mergeCell ref="J290:J291"/>
    <mergeCell ref="K290:K291"/>
    <mergeCell ref="L290:L291"/>
    <mergeCell ref="M290:M291"/>
    <mergeCell ref="N290:N291"/>
    <mergeCell ref="O290:O291"/>
    <mergeCell ref="P290:P291"/>
    <mergeCell ref="Q290:Q291"/>
    <mergeCell ref="W286:W287"/>
    <mergeCell ref="X286:X287"/>
    <mergeCell ref="Y286:Y287"/>
    <mergeCell ref="AF286:AF287"/>
    <mergeCell ref="AD285:AD287"/>
    <mergeCell ref="AE285:AE287"/>
    <mergeCell ref="R286:R287"/>
    <mergeCell ref="S286:S287"/>
    <mergeCell ref="T286:T287"/>
    <mergeCell ref="U286:U287"/>
    <mergeCell ref="V286:V287"/>
    <mergeCell ref="V290:V291"/>
    <mergeCell ref="W290:W291"/>
    <mergeCell ref="X290:X291"/>
    <mergeCell ref="Z290:Z291"/>
    <mergeCell ref="AA290:AA291"/>
    <mergeCell ref="AB290:AB291"/>
    <mergeCell ref="AC290:AC291"/>
    <mergeCell ref="AD290:AD291"/>
    <mergeCell ref="AG286:AG287"/>
    <mergeCell ref="A288:A289"/>
    <mergeCell ref="C288:C289"/>
    <mergeCell ref="D288:D289"/>
    <mergeCell ref="E288:E289"/>
    <mergeCell ref="F288:F289"/>
    <mergeCell ref="G288:G289"/>
    <mergeCell ref="H288:H289"/>
    <mergeCell ref="I288:I289"/>
    <mergeCell ref="J288:J289"/>
    <mergeCell ref="K288:K289"/>
    <mergeCell ref="L288:L289"/>
    <mergeCell ref="M288:M289"/>
    <mergeCell ref="N288:N289"/>
    <mergeCell ref="Q288:Q289"/>
    <mergeCell ref="R288:R289"/>
    <mergeCell ref="S288:S289"/>
    <mergeCell ref="T288:T289"/>
    <mergeCell ref="U288:U289"/>
    <mergeCell ref="V288:V289"/>
    <mergeCell ref="W288:W289"/>
    <mergeCell ref="X288:X289"/>
    <mergeCell ref="Z288:Z289"/>
    <mergeCell ref="AA288:AA289"/>
    <mergeCell ref="AB288:AB289"/>
    <mergeCell ref="AC288:AC289"/>
    <mergeCell ref="AD288:AD289"/>
    <mergeCell ref="AE288:AE289"/>
    <mergeCell ref="Z285:Z287"/>
    <mergeCell ref="AA285:AA287"/>
    <mergeCell ref="AB285:AB287"/>
    <mergeCell ref="AC285:AC287"/>
    <mergeCell ref="A285:A287"/>
    <mergeCell ref="B285:B287"/>
    <mergeCell ref="C285:C287"/>
    <mergeCell ref="D285:D287"/>
    <mergeCell ref="E285:E287"/>
    <mergeCell ref="F285:F287"/>
    <mergeCell ref="G285:G287"/>
    <mergeCell ref="H285:H287"/>
    <mergeCell ref="I285:I287"/>
    <mergeCell ref="J285:J287"/>
    <mergeCell ref="K285:K287"/>
    <mergeCell ref="L285:L287"/>
    <mergeCell ref="M285:M287"/>
    <mergeCell ref="N285:N287"/>
    <mergeCell ref="O286:O287"/>
    <mergeCell ref="P286:P287"/>
    <mergeCell ref="Q286:Q287"/>
    <mergeCell ref="AC282:AC284"/>
    <mergeCell ref="AD282:AD284"/>
    <mergeCell ref="AE282:AE284"/>
    <mergeCell ref="AF282:AF284"/>
    <mergeCell ref="AG282:AG284"/>
    <mergeCell ref="R282:R284"/>
    <mergeCell ref="S282:S284"/>
    <mergeCell ref="T282:T284"/>
    <mergeCell ref="U282:U284"/>
    <mergeCell ref="V282:V284"/>
    <mergeCell ref="W282:W284"/>
    <mergeCell ref="X282:X284"/>
    <mergeCell ref="Y282:Y284"/>
    <mergeCell ref="Z282:Z284"/>
    <mergeCell ref="AA282:AA284"/>
    <mergeCell ref="AB282:AB284"/>
    <mergeCell ref="AB279:AB281"/>
    <mergeCell ref="AC279:AC281"/>
    <mergeCell ref="AD279:AD281"/>
    <mergeCell ref="AE279:AE281"/>
    <mergeCell ref="A282:A284"/>
    <mergeCell ref="B282:B284"/>
    <mergeCell ref="C282:C284"/>
    <mergeCell ref="D282:D284"/>
    <mergeCell ref="E282:E284"/>
    <mergeCell ref="F282:F284"/>
    <mergeCell ref="G282:G284"/>
    <mergeCell ref="H282:H284"/>
    <mergeCell ref="I282:I284"/>
    <mergeCell ref="J282:J284"/>
    <mergeCell ref="K282:K284"/>
    <mergeCell ref="L282:L284"/>
    <mergeCell ref="M282:M284"/>
    <mergeCell ref="N282:N284"/>
    <mergeCell ref="O282:O284"/>
    <mergeCell ref="P282:P284"/>
    <mergeCell ref="Q282:Q284"/>
    <mergeCell ref="O280:O281"/>
    <mergeCell ref="P280:P281"/>
    <mergeCell ref="Q280:Q281"/>
    <mergeCell ref="R280:R281"/>
    <mergeCell ref="S280:S281"/>
    <mergeCell ref="T280:T281"/>
    <mergeCell ref="U280:U281"/>
    <mergeCell ref="V280:V281"/>
    <mergeCell ref="W280:W281"/>
    <mergeCell ref="X280:X281"/>
    <mergeCell ref="Y280:Y281"/>
    <mergeCell ref="AF280:AF281"/>
    <mergeCell ref="AG280:AG281"/>
    <mergeCell ref="AC275:AC278"/>
    <mergeCell ref="AD275:AD278"/>
    <mergeCell ref="AE275:AE278"/>
    <mergeCell ref="O276:O277"/>
    <mergeCell ref="P276:P277"/>
    <mergeCell ref="Q276:Q277"/>
    <mergeCell ref="R276:R277"/>
    <mergeCell ref="S276:S277"/>
    <mergeCell ref="T276:T277"/>
    <mergeCell ref="U276:U277"/>
    <mergeCell ref="V276:V277"/>
    <mergeCell ref="W276:W277"/>
    <mergeCell ref="X276:X277"/>
    <mergeCell ref="Y276:Y277"/>
    <mergeCell ref="AF276:AF277"/>
    <mergeCell ref="AG276:AG277"/>
    <mergeCell ref="AB275:AB278"/>
    <mergeCell ref="A279:A281"/>
    <mergeCell ref="B279:B281"/>
    <mergeCell ref="C279:C281"/>
    <mergeCell ref="D279:D281"/>
    <mergeCell ref="E279:E281"/>
    <mergeCell ref="F279:F281"/>
    <mergeCell ref="G279:G281"/>
    <mergeCell ref="H279:H281"/>
    <mergeCell ref="I279:I281"/>
    <mergeCell ref="J279:J281"/>
    <mergeCell ref="K279:K281"/>
    <mergeCell ref="L279:L281"/>
    <mergeCell ref="M279:M281"/>
    <mergeCell ref="N279:N281"/>
    <mergeCell ref="Z279:Z281"/>
    <mergeCell ref="AA279:AA281"/>
    <mergeCell ref="A275:A278"/>
    <mergeCell ref="B275:B278"/>
    <mergeCell ref="C275:C278"/>
    <mergeCell ref="D275:D278"/>
    <mergeCell ref="E275:E278"/>
    <mergeCell ref="F275:F278"/>
    <mergeCell ref="G275:G278"/>
    <mergeCell ref="H275:H278"/>
    <mergeCell ref="I275:I278"/>
    <mergeCell ref="J275:J278"/>
    <mergeCell ref="K275:K278"/>
    <mergeCell ref="L275:L278"/>
    <mergeCell ref="M275:M278"/>
    <mergeCell ref="N275:N278"/>
    <mergeCell ref="Z275:Z278"/>
    <mergeCell ref="AA275:AA278"/>
    <mergeCell ref="AB272:AB274"/>
    <mergeCell ref="AC272:AC274"/>
    <mergeCell ref="AD272:AD274"/>
    <mergeCell ref="AE272:AE274"/>
    <mergeCell ref="O273:O274"/>
    <mergeCell ref="P273:P274"/>
    <mergeCell ref="Q273:Q274"/>
    <mergeCell ref="R273:R274"/>
    <mergeCell ref="S273:S274"/>
    <mergeCell ref="T273:T274"/>
    <mergeCell ref="U273:U274"/>
    <mergeCell ref="V273:V274"/>
    <mergeCell ref="W273:W274"/>
    <mergeCell ref="X273:X274"/>
    <mergeCell ref="Y273:Y274"/>
    <mergeCell ref="AF273:AF274"/>
    <mergeCell ref="AG273:AG274"/>
    <mergeCell ref="AC269:AC271"/>
    <mergeCell ref="AD269:AD271"/>
    <mergeCell ref="AE269:AE271"/>
    <mergeCell ref="O270:O271"/>
    <mergeCell ref="P270:P271"/>
    <mergeCell ref="Q270:Q271"/>
    <mergeCell ref="R270:R271"/>
    <mergeCell ref="S270:S271"/>
    <mergeCell ref="T270:T271"/>
    <mergeCell ref="U270:U271"/>
    <mergeCell ref="V270:V271"/>
    <mergeCell ref="W270:W271"/>
    <mergeCell ref="X270:X271"/>
    <mergeCell ref="Y270:Y271"/>
    <mergeCell ref="AF270:AF271"/>
    <mergeCell ref="AG270:AG271"/>
    <mergeCell ref="A272:A274"/>
    <mergeCell ref="B272:B274"/>
    <mergeCell ref="C272:C274"/>
    <mergeCell ref="D272:D274"/>
    <mergeCell ref="E272:E274"/>
    <mergeCell ref="F272:F274"/>
    <mergeCell ref="G272:G274"/>
    <mergeCell ref="H272:H274"/>
    <mergeCell ref="I272:I274"/>
    <mergeCell ref="J272:J274"/>
    <mergeCell ref="K272:K274"/>
    <mergeCell ref="L272:L274"/>
    <mergeCell ref="M272:M274"/>
    <mergeCell ref="N272:N274"/>
    <mergeCell ref="Z272:Z274"/>
    <mergeCell ref="AA272:AA274"/>
    <mergeCell ref="A269:A271"/>
    <mergeCell ref="B269:B271"/>
    <mergeCell ref="C269:C271"/>
    <mergeCell ref="D269:D271"/>
    <mergeCell ref="E269:E271"/>
    <mergeCell ref="F269:F271"/>
    <mergeCell ref="G269:G271"/>
    <mergeCell ref="H269:H271"/>
    <mergeCell ref="I269:I271"/>
    <mergeCell ref="J269:J271"/>
    <mergeCell ref="K269:K271"/>
    <mergeCell ref="L269:L271"/>
    <mergeCell ref="M269:M271"/>
    <mergeCell ref="N269:N271"/>
    <mergeCell ref="Z269:Z271"/>
    <mergeCell ref="AA269:AA271"/>
    <mergeCell ref="AB269:AB271"/>
    <mergeCell ref="S266:S268"/>
    <mergeCell ref="T266:T268"/>
    <mergeCell ref="U266:U268"/>
    <mergeCell ref="V266:V268"/>
    <mergeCell ref="W266:W268"/>
    <mergeCell ref="X266:X268"/>
    <mergeCell ref="Y266:Y268"/>
    <mergeCell ref="Z266:Z268"/>
    <mergeCell ref="AA266:AA268"/>
    <mergeCell ref="AB266:AB268"/>
    <mergeCell ref="AC266:AC268"/>
    <mergeCell ref="AD266:AD268"/>
    <mergeCell ref="AE266:AE268"/>
    <mergeCell ref="AF266:AF268"/>
    <mergeCell ref="AG266:AG268"/>
    <mergeCell ref="T263:T264"/>
    <mergeCell ref="U263:U264"/>
    <mergeCell ref="V263:V264"/>
    <mergeCell ref="W263:W264"/>
    <mergeCell ref="X263:X264"/>
    <mergeCell ref="Y263:Y264"/>
    <mergeCell ref="Z263:Z264"/>
    <mergeCell ref="AA263:AA264"/>
    <mergeCell ref="AB263:AB264"/>
    <mergeCell ref="AC263:AC264"/>
    <mergeCell ref="AD263:AD264"/>
    <mergeCell ref="AE263:AE264"/>
    <mergeCell ref="AF263:AF264"/>
    <mergeCell ref="AG263:AG264"/>
    <mergeCell ref="A266:A268"/>
    <mergeCell ref="B266:B268"/>
    <mergeCell ref="C266:C268"/>
    <mergeCell ref="D266:D268"/>
    <mergeCell ref="E266:E268"/>
    <mergeCell ref="F266:F268"/>
    <mergeCell ref="G266:G268"/>
    <mergeCell ref="H266:H268"/>
    <mergeCell ref="I266:I268"/>
    <mergeCell ref="J266:J268"/>
    <mergeCell ref="K266:K268"/>
    <mergeCell ref="L266:L268"/>
    <mergeCell ref="M266:M268"/>
    <mergeCell ref="N266:N268"/>
    <mergeCell ref="O266:O268"/>
    <mergeCell ref="P266:P268"/>
    <mergeCell ref="Q266:Q268"/>
    <mergeCell ref="R266:R268"/>
    <mergeCell ref="U260:U262"/>
    <mergeCell ref="V260:V262"/>
    <mergeCell ref="W260:W262"/>
    <mergeCell ref="X260:X262"/>
    <mergeCell ref="Y260:Y262"/>
    <mergeCell ref="Z260:Z262"/>
    <mergeCell ref="AA260:AA262"/>
    <mergeCell ref="AB260:AB262"/>
    <mergeCell ref="AC260:AC262"/>
    <mergeCell ref="AD260:AD262"/>
    <mergeCell ref="AE260:AE262"/>
    <mergeCell ref="AF260:AF262"/>
    <mergeCell ref="AG260:AG262"/>
    <mergeCell ref="A263:A264"/>
    <mergeCell ref="B263:B264"/>
    <mergeCell ref="C263:C264"/>
    <mergeCell ref="D263:D264"/>
    <mergeCell ref="E263:E264"/>
    <mergeCell ref="F263:F264"/>
    <mergeCell ref="G263:G264"/>
    <mergeCell ref="H263:H264"/>
    <mergeCell ref="I263:I264"/>
    <mergeCell ref="J263:J264"/>
    <mergeCell ref="K263:K264"/>
    <mergeCell ref="L263:L264"/>
    <mergeCell ref="M263:M264"/>
    <mergeCell ref="N263:N264"/>
    <mergeCell ref="O263:O264"/>
    <mergeCell ref="P263:P264"/>
    <mergeCell ref="Q263:Q264"/>
    <mergeCell ref="R263:R264"/>
    <mergeCell ref="S263:S264"/>
    <mergeCell ref="Z257:Z259"/>
    <mergeCell ref="AA257:AA259"/>
    <mergeCell ref="AB257:AB259"/>
    <mergeCell ref="AC257:AC259"/>
    <mergeCell ref="AD257:AD259"/>
    <mergeCell ref="AE257:AE259"/>
    <mergeCell ref="AF257:AF259"/>
    <mergeCell ref="AG257:AG259"/>
    <mergeCell ref="A260:A262"/>
    <mergeCell ref="B260:B262"/>
    <mergeCell ref="C260:C262"/>
    <mergeCell ref="D260:D262"/>
    <mergeCell ref="E260:E262"/>
    <mergeCell ref="F260:F262"/>
    <mergeCell ref="G260:G262"/>
    <mergeCell ref="H260:H262"/>
    <mergeCell ref="I260:I262"/>
    <mergeCell ref="J260:J262"/>
    <mergeCell ref="K260:K262"/>
    <mergeCell ref="L260:L262"/>
    <mergeCell ref="M260:M262"/>
    <mergeCell ref="N260:N262"/>
    <mergeCell ref="O260:O262"/>
    <mergeCell ref="P260:P262"/>
    <mergeCell ref="Q260:Q262"/>
    <mergeCell ref="R260:R262"/>
    <mergeCell ref="S260:S262"/>
    <mergeCell ref="T260:T262"/>
    <mergeCell ref="AE254:AE256"/>
    <mergeCell ref="AF254:AF256"/>
    <mergeCell ref="AG254:AG256"/>
    <mergeCell ref="A257:A259"/>
    <mergeCell ref="B257:B259"/>
    <mergeCell ref="C257:C259"/>
    <mergeCell ref="D257:D259"/>
    <mergeCell ref="E257:E259"/>
    <mergeCell ref="F257:F259"/>
    <mergeCell ref="G257:G259"/>
    <mergeCell ref="H257:H259"/>
    <mergeCell ref="I257:I259"/>
    <mergeCell ref="J257:J259"/>
    <mergeCell ref="K257:K259"/>
    <mergeCell ref="L257:L259"/>
    <mergeCell ref="M257:M259"/>
    <mergeCell ref="N257:N259"/>
    <mergeCell ref="O257:O259"/>
    <mergeCell ref="P257:P259"/>
    <mergeCell ref="Q257:Q259"/>
    <mergeCell ref="R257:R259"/>
    <mergeCell ref="S257:S259"/>
    <mergeCell ref="T257:T259"/>
    <mergeCell ref="U257:U259"/>
    <mergeCell ref="V257:V259"/>
    <mergeCell ref="W257:W259"/>
    <mergeCell ref="X257:X259"/>
    <mergeCell ref="Y257:Y259"/>
    <mergeCell ref="A254:A256"/>
    <mergeCell ref="B254:B256"/>
    <mergeCell ref="C254:C256"/>
    <mergeCell ref="D254:D256"/>
    <mergeCell ref="E254:E256"/>
    <mergeCell ref="F254:F256"/>
    <mergeCell ref="G254:G256"/>
    <mergeCell ref="H254:H256"/>
    <mergeCell ref="I254:I256"/>
    <mergeCell ref="J254:J256"/>
    <mergeCell ref="K254:K256"/>
    <mergeCell ref="L254:L256"/>
    <mergeCell ref="M254:M256"/>
    <mergeCell ref="N254:N256"/>
    <mergeCell ref="O254:O256"/>
    <mergeCell ref="P254:P256"/>
    <mergeCell ref="Q254:Q256"/>
    <mergeCell ref="R254:R256"/>
    <mergeCell ref="S254:S256"/>
    <mergeCell ref="T254:T256"/>
    <mergeCell ref="U254:U256"/>
    <mergeCell ref="V254:V256"/>
    <mergeCell ref="W254:W256"/>
    <mergeCell ref="X254:X256"/>
    <mergeCell ref="Y254:Y256"/>
    <mergeCell ref="Z254:Z256"/>
    <mergeCell ref="AA254:AA256"/>
    <mergeCell ref="AB254:AB256"/>
    <mergeCell ref="AC254:AC256"/>
    <mergeCell ref="AD254:AD256"/>
    <mergeCell ref="AD251:AD253"/>
    <mergeCell ref="AE251:AE253"/>
    <mergeCell ref="O252:O253"/>
    <mergeCell ref="P252:P253"/>
    <mergeCell ref="Q252:Q253"/>
    <mergeCell ref="R252:R253"/>
    <mergeCell ref="S252:S253"/>
    <mergeCell ref="T252:T253"/>
    <mergeCell ref="U252:U253"/>
    <mergeCell ref="V252:V253"/>
    <mergeCell ref="W252:W253"/>
    <mergeCell ref="X252:X253"/>
    <mergeCell ref="Y252:Y253"/>
    <mergeCell ref="AF252:AF253"/>
    <mergeCell ref="AG252:AG253"/>
    <mergeCell ref="AC251:AC253"/>
    <mergeCell ref="X248:X250"/>
    <mergeCell ref="Y248:Y250"/>
    <mergeCell ref="Z248:Z250"/>
    <mergeCell ref="AA248:AA250"/>
    <mergeCell ref="AB248:AB250"/>
    <mergeCell ref="AC248:AC250"/>
    <mergeCell ref="AD248:AD250"/>
    <mergeCell ref="AE248:AE250"/>
    <mergeCell ref="AF248:AF250"/>
    <mergeCell ref="AG248:AG250"/>
    <mergeCell ref="A251:A253"/>
    <mergeCell ref="B251:B253"/>
    <mergeCell ref="C251:C253"/>
    <mergeCell ref="D251:D253"/>
    <mergeCell ref="E251:E253"/>
    <mergeCell ref="F251:F253"/>
    <mergeCell ref="G251:G253"/>
    <mergeCell ref="H251:H253"/>
    <mergeCell ref="I251:I253"/>
    <mergeCell ref="J251:J253"/>
    <mergeCell ref="K251:K253"/>
    <mergeCell ref="L251:L253"/>
    <mergeCell ref="M251:M253"/>
    <mergeCell ref="N251:N253"/>
    <mergeCell ref="Z251:Z253"/>
    <mergeCell ref="AA251:AA253"/>
    <mergeCell ref="AB251:AB253"/>
    <mergeCell ref="AC245:AC247"/>
    <mergeCell ref="AD245:AD247"/>
    <mergeCell ref="AE245:AE247"/>
    <mergeCell ref="AF245:AF247"/>
    <mergeCell ref="AG245:AG247"/>
    <mergeCell ref="A248:A250"/>
    <mergeCell ref="B248:B250"/>
    <mergeCell ref="C248:C250"/>
    <mergeCell ref="D248:D250"/>
    <mergeCell ref="E248:E250"/>
    <mergeCell ref="F248:F250"/>
    <mergeCell ref="G248:G250"/>
    <mergeCell ref="H248:H250"/>
    <mergeCell ref="I248:I250"/>
    <mergeCell ref="J248:J250"/>
    <mergeCell ref="K248:K250"/>
    <mergeCell ref="L248:L250"/>
    <mergeCell ref="M248:M250"/>
    <mergeCell ref="N248:N250"/>
    <mergeCell ref="O248:O250"/>
    <mergeCell ref="P248:P250"/>
    <mergeCell ref="Q248:Q250"/>
    <mergeCell ref="R248:R250"/>
    <mergeCell ref="S248:S250"/>
    <mergeCell ref="T248:T250"/>
    <mergeCell ref="U248:U250"/>
    <mergeCell ref="V248:V250"/>
    <mergeCell ref="W248:W250"/>
    <mergeCell ref="A245:A247"/>
    <mergeCell ref="B245:B247"/>
    <mergeCell ref="C245:C247"/>
    <mergeCell ref="D245:D247"/>
    <mergeCell ref="E245:E247"/>
    <mergeCell ref="F245:F247"/>
    <mergeCell ref="G245:G247"/>
    <mergeCell ref="H245:H247"/>
    <mergeCell ref="I245:I247"/>
    <mergeCell ref="J245:J247"/>
    <mergeCell ref="K245:K247"/>
    <mergeCell ref="L245:L247"/>
    <mergeCell ref="M245:M247"/>
    <mergeCell ref="N245:N247"/>
    <mergeCell ref="Z245:Z247"/>
    <mergeCell ref="AA245:AA247"/>
    <mergeCell ref="AB245:AB247"/>
    <mergeCell ref="AB242:AB244"/>
    <mergeCell ref="AC242:AC244"/>
    <mergeCell ref="AD242:AD244"/>
    <mergeCell ref="AE242:AE244"/>
    <mergeCell ref="AF242:AF244"/>
    <mergeCell ref="AG242:AG244"/>
    <mergeCell ref="O243:O244"/>
    <mergeCell ref="P243:P244"/>
    <mergeCell ref="Q243:Q244"/>
    <mergeCell ref="R243:R244"/>
    <mergeCell ref="S243:S244"/>
    <mergeCell ref="T243:T244"/>
    <mergeCell ref="U243:U244"/>
    <mergeCell ref="V243:V244"/>
    <mergeCell ref="W243:W244"/>
    <mergeCell ref="X243:X244"/>
    <mergeCell ref="Y243:Y244"/>
    <mergeCell ref="Y240:Y241"/>
    <mergeCell ref="A242:A244"/>
    <mergeCell ref="B242:B244"/>
    <mergeCell ref="C242:C244"/>
    <mergeCell ref="D242:D244"/>
    <mergeCell ref="E242:E244"/>
    <mergeCell ref="F242:F244"/>
    <mergeCell ref="G242:G244"/>
    <mergeCell ref="H242:H244"/>
    <mergeCell ref="I242:I244"/>
    <mergeCell ref="J242:J244"/>
    <mergeCell ref="K242:K244"/>
    <mergeCell ref="L242:L244"/>
    <mergeCell ref="M242:M244"/>
    <mergeCell ref="N242:N244"/>
    <mergeCell ref="Z242:Z244"/>
    <mergeCell ref="AA242:AA244"/>
    <mergeCell ref="A239:A241"/>
    <mergeCell ref="B239:B241"/>
    <mergeCell ref="C239:C241"/>
    <mergeCell ref="D239:D241"/>
    <mergeCell ref="E239:E241"/>
    <mergeCell ref="F239:F241"/>
    <mergeCell ref="G239:G241"/>
    <mergeCell ref="H239:H241"/>
    <mergeCell ref="I239:I241"/>
    <mergeCell ref="J239:J241"/>
    <mergeCell ref="K239:K241"/>
    <mergeCell ref="L239:L241"/>
    <mergeCell ref="M239:M241"/>
    <mergeCell ref="N239:N241"/>
    <mergeCell ref="Z239:Z241"/>
    <mergeCell ref="AA239:AA241"/>
    <mergeCell ref="AB239:AB241"/>
    <mergeCell ref="AC239:AC241"/>
    <mergeCell ref="AD239:AD241"/>
    <mergeCell ref="AE239:AE241"/>
    <mergeCell ref="O240:O241"/>
    <mergeCell ref="P240:P241"/>
    <mergeCell ref="Q240:Q241"/>
    <mergeCell ref="R240:R241"/>
    <mergeCell ref="S240:S241"/>
    <mergeCell ref="T240:T241"/>
    <mergeCell ref="U240:U241"/>
    <mergeCell ref="V240:V241"/>
    <mergeCell ref="W240:W241"/>
    <mergeCell ref="X240:X241"/>
    <mergeCell ref="AD236:AD238"/>
    <mergeCell ref="AE236:AE238"/>
    <mergeCell ref="O237:O238"/>
    <mergeCell ref="P237:P238"/>
    <mergeCell ref="Q237:Q238"/>
    <mergeCell ref="R237:R238"/>
    <mergeCell ref="S237:S238"/>
    <mergeCell ref="T237:T238"/>
    <mergeCell ref="U237:U238"/>
    <mergeCell ref="V237:V238"/>
    <mergeCell ref="W237:W238"/>
    <mergeCell ref="X237:X238"/>
    <mergeCell ref="Y237:Y238"/>
    <mergeCell ref="AF237:AF238"/>
    <mergeCell ref="AG237:AG238"/>
    <mergeCell ref="AC233:AC235"/>
    <mergeCell ref="AD233:AD235"/>
    <mergeCell ref="AE233:AE235"/>
    <mergeCell ref="O234:O235"/>
    <mergeCell ref="P234:P235"/>
    <mergeCell ref="Q234:Q235"/>
    <mergeCell ref="R234:R235"/>
    <mergeCell ref="S234:S235"/>
    <mergeCell ref="T234:T235"/>
    <mergeCell ref="U234:U235"/>
    <mergeCell ref="V234:V235"/>
    <mergeCell ref="W234:W235"/>
    <mergeCell ref="X234:X235"/>
    <mergeCell ref="Y234:Y235"/>
    <mergeCell ref="A236:A238"/>
    <mergeCell ref="B236:B238"/>
    <mergeCell ref="C236:C238"/>
    <mergeCell ref="D236:D238"/>
    <mergeCell ref="E236:E238"/>
    <mergeCell ref="F236:F238"/>
    <mergeCell ref="G236:G238"/>
    <mergeCell ref="H236:H238"/>
    <mergeCell ref="I236:I238"/>
    <mergeCell ref="J236:J238"/>
    <mergeCell ref="K236:K238"/>
    <mergeCell ref="L236:L238"/>
    <mergeCell ref="M236:M238"/>
    <mergeCell ref="N236:N238"/>
    <mergeCell ref="Z236:Z238"/>
    <mergeCell ref="AA236:AA238"/>
    <mergeCell ref="AB236:AB238"/>
    <mergeCell ref="AC236:AC238"/>
    <mergeCell ref="A233:A235"/>
    <mergeCell ref="B233:B235"/>
    <mergeCell ref="C233:C235"/>
    <mergeCell ref="D233:D235"/>
    <mergeCell ref="E233:E235"/>
    <mergeCell ref="F233:F235"/>
    <mergeCell ref="G233:G235"/>
    <mergeCell ref="H233:H235"/>
    <mergeCell ref="I233:I235"/>
    <mergeCell ref="J233:J235"/>
    <mergeCell ref="K233:K235"/>
    <mergeCell ref="L233:L235"/>
    <mergeCell ref="M233:M235"/>
    <mergeCell ref="N233:N235"/>
    <mergeCell ref="Z233:Z235"/>
    <mergeCell ref="AA233:AA235"/>
    <mergeCell ref="AB233:AB235"/>
    <mergeCell ref="A231:A232"/>
    <mergeCell ref="B231:B232"/>
    <mergeCell ref="C231:C232"/>
    <mergeCell ref="D231:D232"/>
    <mergeCell ref="E231:E232"/>
    <mergeCell ref="F231:F232"/>
    <mergeCell ref="G231:G232"/>
    <mergeCell ref="H231:H232"/>
    <mergeCell ref="I231:I232"/>
    <mergeCell ref="J231:J232"/>
    <mergeCell ref="K231:K232"/>
    <mergeCell ref="L231:L232"/>
    <mergeCell ref="M231:M232"/>
    <mergeCell ref="N231:N232"/>
    <mergeCell ref="O231:O232"/>
    <mergeCell ref="P231:P232"/>
    <mergeCell ref="Q231:Q232"/>
    <mergeCell ref="R231:R232"/>
    <mergeCell ref="S231:S232"/>
    <mergeCell ref="T231:T232"/>
    <mergeCell ref="U231:U232"/>
    <mergeCell ref="V231:V232"/>
    <mergeCell ref="W231:W232"/>
    <mergeCell ref="X231:X232"/>
    <mergeCell ref="Y231:Y232"/>
    <mergeCell ref="Z231:Z232"/>
    <mergeCell ref="AA231:AA232"/>
    <mergeCell ref="AB231:AB232"/>
    <mergeCell ref="AC231:AC232"/>
    <mergeCell ref="AD231:AD232"/>
    <mergeCell ref="AE231:AE232"/>
    <mergeCell ref="T228:T230"/>
    <mergeCell ref="U228:U230"/>
    <mergeCell ref="V228:V230"/>
    <mergeCell ref="W228:W230"/>
    <mergeCell ref="X228:X230"/>
    <mergeCell ref="Y228:Y230"/>
    <mergeCell ref="Z228:Z230"/>
    <mergeCell ref="AA228:AA230"/>
    <mergeCell ref="AB228:AB230"/>
    <mergeCell ref="AC228:AC230"/>
    <mergeCell ref="AD228:AD230"/>
    <mergeCell ref="AE228:AE230"/>
    <mergeCell ref="AF229:AF230"/>
    <mergeCell ref="AG229:AG230"/>
    <mergeCell ref="S225:S227"/>
    <mergeCell ref="T225:T227"/>
    <mergeCell ref="U225:U227"/>
    <mergeCell ref="V225:V227"/>
    <mergeCell ref="W225:W227"/>
    <mergeCell ref="X225:X227"/>
    <mergeCell ref="Y225:Y227"/>
    <mergeCell ref="Z225:Z227"/>
    <mergeCell ref="AA225:AA227"/>
    <mergeCell ref="AB225:AB227"/>
    <mergeCell ref="AC225:AC227"/>
    <mergeCell ref="AD225:AD227"/>
    <mergeCell ref="AE225:AE227"/>
    <mergeCell ref="A228:A230"/>
    <mergeCell ref="B228:B230"/>
    <mergeCell ref="C228:C230"/>
    <mergeCell ref="D228:D230"/>
    <mergeCell ref="E228:E230"/>
    <mergeCell ref="F228:F230"/>
    <mergeCell ref="G228:G230"/>
    <mergeCell ref="H228:H230"/>
    <mergeCell ref="I228:I230"/>
    <mergeCell ref="J228:J230"/>
    <mergeCell ref="K228:K230"/>
    <mergeCell ref="L228:L230"/>
    <mergeCell ref="M228:M230"/>
    <mergeCell ref="N228:N230"/>
    <mergeCell ref="O228:O230"/>
    <mergeCell ref="P228:P230"/>
    <mergeCell ref="Q228:Q230"/>
    <mergeCell ref="R228:R230"/>
    <mergeCell ref="S228:S230"/>
    <mergeCell ref="X219:X223"/>
    <mergeCell ref="Y219:Y223"/>
    <mergeCell ref="Z219:Z223"/>
    <mergeCell ref="AA219:AA223"/>
    <mergeCell ref="AB219:AB223"/>
    <mergeCell ref="AC219:AC223"/>
    <mergeCell ref="AD219:AD223"/>
    <mergeCell ref="AE219:AE223"/>
    <mergeCell ref="AF219:AF223"/>
    <mergeCell ref="AG219:AG223"/>
    <mergeCell ref="A225:A227"/>
    <mergeCell ref="B225:B227"/>
    <mergeCell ref="C225:C227"/>
    <mergeCell ref="D225:D227"/>
    <mergeCell ref="E225:E227"/>
    <mergeCell ref="F225:F227"/>
    <mergeCell ref="G225:G227"/>
    <mergeCell ref="H225:H227"/>
    <mergeCell ref="I225:I227"/>
    <mergeCell ref="J225:J227"/>
    <mergeCell ref="K225:K227"/>
    <mergeCell ref="L225:L227"/>
    <mergeCell ref="M225:M227"/>
    <mergeCell ref="N225:N227"/>
    <mergeCell ref="O225:O227"/>
    <mergeCell ref="P225:P227"/>
    <mergeCell ref="Q225:Q227"/>
    <mergeCell ref="R225:R227"/>
    <mergeCell ref="AC216:AC218"/>
    <mergeCell ref="AD216:AD218"/>
    <mergeCell ref="AE216:AE218"/>
    <mergeCell ref="AF217:AF218"/>
    <mergeCell ref="AG217:AG218"/>
    <mergeCell ref="A219:A223"/>
    <mergeCell ref="B219:B223"/>
    <mergeCell ref="C219:C223"/>
    <mergeCell ref="D219:D223"/>
    <mergeCell ref="E219:E223"/>
    <mergeCell ref="F219:F223"/>
    <mergeCell ref="G219:G223"/>
    <mergeCell ref="H219:H223"/>
    <mergeCell ref="I219:I223"/>
    <mergeCell ref="J219:J223"/>
    <mergeCell ref="K219:K223"/>
    <mergeCell ref="L219:L223"/>
    <mergeCell ref="M219:M223"/>
    <mergeCell ref="N219:N223"/>
    <mergeCell ref="O219:O223"/>
    <mergeCell ref="P219:P223"/>
    <mergeCell ref="Q219:Q223"/>
    <mergeCell ref="R219:R223"/>
    <mergeCell ref="S219:S223"/>
    <mergeCell ref="T219:T223"/>
    <mergeCell ref="U219:U223"/>
    <mergeCell ref="V219:V223"/>
    <mergeCell ref="W219:W223"/>
    <mergeCell ref="AB212:AB215"/>
    <mergeCell ref="AC212:AC215"/>
    <mergeCell ref="AD212:AD215"/>
    <mergeCell ref="AE212:AE215"/>
    <mergeCell ref="A216:A218"/>
    <mergeCell ref="B216:B218"/>
    <mergeCell ref="C216:C218"/>
    <mergeCell ref="D216:D218"/>
    <mergeCell ref="E216:E218"/>
    <mergeCell ref="F216:F218"/>
    <mergeCell ref="G216:G218"/>
    <mergeCell ref="H216:H218"/>
    <mergeCell ref="I216:I218"/>
    <mergeCell ref="J216:J218"/>
    <mergeCell ref="K216:K218"/>
    <mergeCell ref="L216:L218"/>
    <mergeCell ref="M216:M218"/>
    <mergeCell ref="N216:N218"/>
    <mergeCell ref="O216:O218"/>
    <mergeCell ref="P216:P218"/>
    <mergeCell ref="Q216:Q218"/>
    <mergeCell ref="R216:R218"/>
    <mergeCell ref="S216:S218"/>
    <mergeCell ref="T216:T218"/>
    <mergeCell ref="U216:U218"/>
    <mergeCell ref="V216:V218"/>
    <mergeCell ref="W216:W218"/>
    <mergeCell ref="X216:X218"/>
    <mergeCell ref="Y216:Y218"/>
    <mergeCell ref="Z216:Z218"/>
    <mergeCell ref="AA216:AA218"/>
    <mergeCell ref="AB216:AB218"/>
    <mergeCell ref="AC207:AC211"/>
    <mergeCell ref="AD207:AD211"/>
    <mergeCell ref="AE207:AE211"/>
    <mergeCell ref="O208:O211"/>
    <mergeCell ref="P208:P211"/>
    <mergeCell ref="A212:A215"/>
    <mergeCell ref="B212:B215"/>
    <mergeCell ref="C212:C215"/>
    <mergeCell ref="D212:D215"/>
    <mergeCell ref="E212:E215"/>
    <mergeCell ref="F212:F215"/>
    <mergeCell ref="G212:G215"/>
    <mergeCell ref="H212:H215"/>
    <mergeCell ref="I212:I215"/>
    <mergeCell ref="J212:J215"/>
    <mergeCell ref="K212:K215"/>
    <mergeCell ref="L212:L215"/>
    <mergeCell ref="M212:M215"/>
    <mergeCell ref="N212:N215"/>
    <mergeCell ref="O212:O215"/>
    <mergeCell ref="P212:P215"/>
    <mergeCell ref="Q212:Q215"/>
    <mergeCell ref="R212:R215"/>
    <mergeCell ref="S212:S215"/>
    <mergeCell ref="T212:T215"/>
    <mergeCell ref="U212:U215"/>
    <mergeCell ref="V212:V215"/>
    <mergeCell ref="W212:W215"/>
    <mergeCell ref="X212:X215"/>
    <mergeCell ref="Y212:Y215"/>
    <mergeCell ref="Z212:Z215"/>
    <mergeCell ref="AA212:AA215"/>
    <mergeCell ref="Z204:Z206"/>
    <mergeCell ref="AA204:AA206"/>
    <mergeCell ref="AB204:AB206"/>
    <mergeCell ref="AC204:AC206"/>
    <mergeCell ref="AD204:AD206"/>
    <mergeCell ref="AE204:AE206"/>
    <mergeCell ref="A207:A211"/>
    <mergeCell ref="B207:B211"/>
    <mergeCell ref="C207:C211"/>
    <mergeCell ref="D207:D211"/>
    <mergeCell ref="E207:E211"/>
    <mergeCell ref="F207:F211"/>
    <mergeCell ref="G207:G211"/>
    <mergeCell ref="H207:H211"/>
    <mergeCell ref="I207:I211"/>
    <mergeCell ref="J207:J211"/>
    <mergeCell ref="K207:K211"/>
    <mergeCell ref="L207:L211"/>
    <mergeCell ref="M207:M211"/>
    <mergeCell ref="N207:N211"/>
    <mergeCell ref="Q207:Q211"/>
    <mergeCell ref="R207:R211"/>
    <mergeCell ref="S207:S211"/>
    <mergeCell ref="T207:T211"/>
    <mergeCell ref="U207:U211"/>
    <mergeCell ref="V207:V211"/>
    <mergeCell ref="W207:W211"/>
    <mergeCell ref="X207:X211"/>
    <mergeCell ref="Y207:Y211"/>
    <mergeCell ref="Z207:Z211"/>
    <mergeCell ref="AA207:AA211"/>
    <mergeCell ref="AB207:AB211"/>
    <mergeCell ref="AE201:AE203"/>
    <mergeCell ref="AG201:AG203"/>
    <mergeCell ref="AF202:AF203"/>
    <mergeCell ref="A204:A206"/>
    <mergeCell ref="B204:B206"/>
    <mergeCell ref="C204:C206"/>
    <mergeCell ref="D204:D206"/>
    <mergeCell ref="E204:E206"/>
    <mergeCell ref="F204:F206"/>
    <mergeCell ref="G204:G206"/>
    <mergeCell ref="H204:H206"/>
    <mergeCell ref="I204:I206"/>
    <mergeCell ref="J204:J206"/>
    <mergeCell ref="K204:K206"/>
    <mergeCell ref="L204:L206"/>
    <mergeCell ref="M204:M206"/>
    <mergeCell ref="N204:N206"/>
    <mergeCell ref="O204:O206"/>
    <mergeCell ref="P204:P206"/>
    <mergeCell ref="Q204:Q206"/>
    <mergeCell ref="R204:R206"/>
    <mergeCell ref="S204:S206"/>
    <mergeCell ref="T204:T206"/>
    <mergeCell ref="U204:U206"/>
    <mergeCell ref="V204:V206"/>
    <mergeCell ref="W204:W206"/>
    <mergeCell ref="X204:X206"/>
    <mergeCell ref="Y204:Y206"/>
    <mergeCell ref="A201:A203"/>
    <mergeCell ref="B201:B203"/>
    <mergeCell ref="C201:C203"/>
    <mergeCell ref="D201:D203"/>
    <mergeCell ref="E201:E203"/>
    <mergeCell ref="F201:F203"/>
    <mergeCell ref="G201:G203"/>
    <mergeCell ref="H201:H203"/>
    <mergeCell ref="I201:I203"/>
    <mergeCell ref="J201:J203"/>
    <mergeCell ref="K201:K203"/>
    <mergeCell ref="L201:L203"/>
    <mergeCell ref="M201:M203"/>
    <mergeCell ref="N201:N203"/>
    <mergeCell ref="O201:O203"/>
    <mergeCell ref="P201:P203"/>
    <mergeCell ref="Q201:Q203"/>
    <mergeCell ref="R201:R203"/>
    <mergeCell ref="S201:S203"/>
    <mergeCell ref="T201:T203"/>
    <mergeCell ref="U201:U203"/>
    <mergeCell ref="V201:V203"/>
    <mergeCell ref="W201:W203"/>
    <mergeCell ref="X201:X203"/>
    <mergeCell ref="Y201:Y203"/>
    <mergeCell ref="Z201:Z203"/>
    <mergeCell ref="AA201:AA203"/>
    <mergeCell ref="AB201:AB203"/>
    <mergeCell ref="AC201:AC203"/>
    <mergeCell ref="AD201:AD203"/>
    <mergeCell ref="S198:S200"/>
    <mergeCell ref="T198:T200"/>
    <mergeCell ref="U198:U200"/>
    <mergeCell ref="V198:V200"/>
    <mergeCell ref="W198:W200"/>
    <mergeCell ref="X198:X200"/>
    <mergeCell ref="Y198:Y200"/>
    <mergeCell ref="Z198:Z200"/>
    <mergeCell ref="AA198:AA200"/>
    <mergeCell ref="AB198:AB200"/>
    <mergeCell ref="AC198:AC200"/>
    <mergeCell ref="AD198:AD200"/>
    <mergeCell ref="AE198:AE200"/>
    <mergeCell ref="AF198:AF200"/>
    <mergeCell ref="AG198:AG200"/>
    <mergeCell ref="R196:R197"/>
    <mergeCell ref="S196:S197"/>
    <mergeCell ref="T196:T197"/>
    <mergeCell ref="U196:U197"/>
    <mergeCell ref="V196:V197"/>
    <mergeCell ref="W196:W197"/>
    <mergeCell ref="X196:X197"/>
    <mergeCell ref="Y196:Y197"/>
    <mergeCell ref="Z196:Z197"/>
    <mergeCell ref="AA196:AA197"/>
    <mergeCell ref="AB196:AB197"/>
    <mergeCell ref="AC196:AC197"/>
    <mergeCell ref="AD196:AD197"/>
    <mergeCell ref="AE196:AE197"/>
    <mergeCell ref="A198:A200"/>
    <mergeCell ref="B198:B200"/>
    <mergeCell ref="C198:C200"/>
    <mergeCell ref="D198:D200"/>
    <mergeCell ref="E198:E200"/>
    <mergeCell ref="F198:F200"/>
    <mergeCell ref="G198:G200"/>
    <mergeCell ref="H198:H200"/>
    <mergeCell ref="I198:I200"/>
    <mergeCell ref="J198:J200"/>
    <mergeCell ref="K198:K200"/>
    <mergeCell ref="L198:L200"/>
    <mergeCell ref="M198:M200"/>
    <mergeCell ref="N198:N200"/>
    <mergeCell ref="O198:O200"/>
    <mergeCell ref="P198:P200"/>
    <mergeCell ref="Q198:Q200"/>
    <mergeCell ref="R198:R200"/>
    <mergeCell ref="Q193:Q195"/>
    <mergeCell ref="R193:R195"/>
    <mergeCell ref="S193:S195"/>
    <mergeCell ref="T193:T195"/>
    <mergeCell ref="U193:U195"/>
    <mergeCell ref="V193:V195"/>
    <mergeCell ref="W193:W195"/>
    <mergeCell ref="X193:X195"/>
    <mergeCell ref="Y193:Y195"/>
    <mergeCell ref="Z193:Z195"/>
    <mergeCell ref="AA193:AA195"/>
    <mergeCell ref="AB193:AB195"/>
    <mergeCell ref="AC193:AC195"/>
    <mergeCell ref="AD193:AD195"/>
    <mergeCell ref="AE193:AE195"/>
    <mergeCell ref="A196:A197"/>
    <mergeCell ref="B196:B197"/>
    <mergeCell ref="C196:C197"/>
    <mergeCell ref="D196:D197"/>
    <mergeCell ref="E196:E197"/>
    <mergeCell ref="F196:F197"/>
    <mergeCell ref="G196:G197"/>
    <mergeCell ref="H196:H197"/>
    <mergeCell ref="I196:I197"/>
    <mergeCell ref="J196:J197"/>
    <mergeCell ref="K196:K197"/>
    <mergeCell ref="L196:L197"/>
    <mergeCell ref="M196:M197"/>
    <mergeCell ref="N196:N197"/>
    <mergeCell ref="O196:O197"/>
    <mergeCell ref="P196:P197"/>
    <mergeCell ref="Q196:Q197"/>
    <mergeCell ref="U190:U192"/>
    <mergeCell ref="V190:V192"/>
    <mergeCell ref="W190:W192"/>
    <mergeCell ref="X190:X192"/>
    <mergeCell ref="Y190:Y192"/>
    <mergeCell ref="Z190:Z192"/>
    <mergeCell ref="AA190:AA192"/>
    <mergeCell ref="AB190:AB192"/>
    <mergeCell ref="AC190:AC192"/>
    <mergeCell ref="AD190:AD192"/>
    <mergeCell ref="AE190:AE192"/>
    <mergeCell ref="AF190:AF192"/>
    <mergeCell ref="AG190:AG192"/>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O188:O189"/>
    <mergeCell ref="P188:P189"/>
    <mergeCell ref="Q188:Q189"/>
    <mergeCell ref="R188:R189"/>
    <mergeCell ref="S188:S189"/>
    <mergeCell ref="T188:T189"/>
    <mergeCell ref="U188:U189"/>
    <mergeCell ref="V188:V189"/>
    <mergeCell ref="W188:W189"/>
    <mergeCell ref="X188:X189"/>
    <mergeCell ref="Y188:Y189"/>
    <mergeCell ref="A190:A192"/>
    <mergeCell ref="B190:B192"/>
    <mergeCell ref="C190:C192"/>
    <mergeCell ref="D190:D192"/>
    <mergeCell ref="E190:E192"/>
    <mergeCell ref="F190:F192"/>
    <mergeCell ref="G190:G192"/>
    <mergeCell ref="H190:H192"/>
    <mergeCell ref="I190:I192"/>
    <mergeCell ref="J190:J192"/>
    <mergeCell ref="K190:K192"/>
    <mergeCell ref="L190:L192"/>
    <mergeCell ref="M190:M192"/>
    <mergeCell ref="N190:N192"/>
    <mergeCell ref="O190:O192"/>
    <mergeCell ref="P190:P192"/>
    <mergeCell ref="Q190:Q192"/>
    <mergeCell ref="R190:R192"/>
    <mergeCell ref="S190:S192"/>
    <mergeCell ref="T190:T192"/>
    <mergeCell ref="AC185:AC186"/>
    <mergeCell ref="AD185:AD186"/>
    <mergeCell ref="AE185:AE186"/>
    <mergeCell ref="AF185:AF186"/>
    <mergeCell ref="AG185:AG186"/>
    <mergeCell ref="A187:A189"/>
    <mergeCell ref="B187:B189"/>
    <mergeCell ref="C187:C189"/>
    <mergeCell ref="D187:D189"/>
    <mergeCell ref="E187:E189"/>
    <mergeCell ref="F187:F189"/>
    <mergeCell ref="G187:G189"/>
    <mergeCell ref="H187:H189"/>
    <mergeCell ref="I187:I189"/>
    <mergeCell ref="J187:J189"/>
    <mergeCell ref="K187:K189"/>
    <mergeCell ref="L187:L189"/>
    <mergeCell ref="M187:M189"/>
    <mergeCell ref="N187:N189"/>
    <mergeCell ref="Z187:Z189"/>
    <mergeCell ref="AA187:AA189"/>
    <mergeCell ref="AB187:AB189"/>
    <mergeCell ref="AC187:AC189"/>
    <mergeCell ref="AD187:AD189"/>
    <mergeCell ref="AE187:AE189"/>
    <mergeCell ref="AF187:AF189"/>
    <mergeCell ref="AG187:AG189"/>
    <mergeCell ref="A185:A186"/>
    <mergeCell ref="B185:B186"/>
    <mergeCell ref="C185:C186"/>
    <mergeCell ref="D185:D186"/>
    <mergeCell ref="E185:E186"/>
    <mergeCell ref="F185:F186"/>
    <mergeCell ref="G185:G186"/>
    <mergeCell ref="H185:H186"/>
    <mergeCell ref="I185:I186"/>
    <mergeCell ref="J185:J186"/>
    <mergeCell ref="K185:K186"/>
    <mergeCell ref="L185:L186"/>
    <mergeCell ref="M185:M186"/>
    <mergeCell ref="N185:N186"/>
    <mergeCell ref="Z185:Z186"/>
    <mergeCell ref="AA185:AA186"/>
    <mergeCell ref="AB185:AB186"/>
    <mergeCell ref="AG180:AG181"/>
    <mergeCell ref="A182:A184"/>
    <mergeCell ref="B182:B184"/>
    <mergeCell ref="C182:C184"/>
    <mergeCell ref="D182:D184"/>
    <mergeCell ref="E182:E184"/>
    <mergeCell ref="F182:F184"/>
    <mergeCell ref="G182:G184"/>
    <mergeCell ref="H182:H184"/>
    <mergeCell ref="I182:I184"/>
    <mergeCell ref="J182:J184"/>
    <mergeCell ref="K182:K184"/>
    <mergeCell ref="L182:L184"/>
    <mergeCell ref="M182:M184"/>
    <mergeCell ref="N182:N184"/>
    <mergeCell ref="O182:O184"/>
    <mergeCell ref="P182:P184"/>
    <mergeCell ref="Q182:Q184"/>
    <mergeCell ref="R182:R184"/>
    <mergeCell ref="S182:S184"/>
    <mergeCell ref="T182:T184"/>
    <mergeCell ref="U182:U184"/>
    <mergeCell ref="V182:V184"/>
    <mergeCell ref="W182:W184"/>
    <mergeCell ref="X182:X184"/>
    <mergeCell ref="Y182:Y184"/>
    <mergeCell ref="Z182:Z184"/>
    <mergeCell ref="AA182:AA184"/>
    <mergeCell ref="AB182:AB184"/>
    <mergeCell ref="AC182:AC184"/>
    <mergeCell ref="AD182:AD184"/>
    <mergeCell ref="AE182:AE184"/>
    <mergeCell ref="A180:A181"/>
    <mergeCell ref="B180:B181"/>
    <mergeCell ref="C180:C181"/>
    <mergeCell ref="D180:D181"/>
    <mergeCell ref="E180:E181"/>
    <mergeCell ref="F180:F181"/>
    <mergeCell ref="G180:G181"/>
    <mergeCell ref="H180:H181"/>
    <mergeCell ref="I180:I181"/>
    <mergeCell ref="J180:J181"/>
    <mergeCell ref="K180:K181"/>
    <mergeCell ref="L180:L181"/>
    <mergeCell ref="M180:M181"/>
    <mergeCell ref="N180:N181"/>
    <mergeCell ref="O180:O181"/>
    <mergeCell ref="P180:P181"/>
    <mergeCell ref="Q180:Q181"/>
    <mergeCell ref="R180:R181"/>
    <mergeCell ref="S180:S181"/>
    <mergeCell ref="T180:T181"/>
    <mergeCell ref="U180:U181"/>
    <mergeCell ref="V180:V181"/>
    <mergeCell ref="W180:W181"/>
    <mergeCell ref="X180:X181"/>
    <mergeCell ref="Y180:Y181"/>
    <mergeCell ref="Z180:Z181"/>
    <mergeCell ref="AA180:AA181"/>
    <mergeCell ref="AB180:AB181"/>
    <mergeCell ref="AC180:AC181"/>
    <mergeCell ref="AD180:AD181"/>
    <mergeCell ref="AE180:AE181"/>
    <mergeCell ref="S178:S179"/>
    <mergeCell ref="T178:T179"/>
    <mergeCell ref="U178:U179"/>
    <mergeCell ref="V178:V179"/>
    <mergeCell ref="W178:W179"/>
    <mergeCell ref="X178:X179"/>
    <mergeCell ref="Y178:Y179"/>
    <mergeCell ref="Z178:Z179"/>
    <mergeCell ref="AA178:AA179"/>
    <mergeCell ref="AB178:AB179"/>
    <mergeCell ref="AC178:AC179"/>
    <mergeCell ref="AD178:AD179"/>
    <mergeCell ref="AE178:AE179"/>
    <mergeCell ref="AG178:AG179"/>
    <mergeCell ref="X173:X177"/>
    <mergeCell ref="Y173:Y177"/>
    <mergeCell ref="Z173:Z177"/>
    <mergeCell ref="AA173:AA177"/>
    <mergeCell ref="AB173:AB177"/>
    <mergeCell ref="AC173:AC177"/>
    <mergeCell ref="AD173:AD177"/>
    <mergeCell ref="AE173:AE177"/>
    <mergeCell ref="AF174:AF177"/>
    <mergeCell ref="AG174:AG177"/>
    <mergeCell ref="A178:A179"/>
    <mergeCell ref="B178:B179"/>
    <mergeCell ref="C178:C179"/>
    <mergeCell ref="D178:D179"/>
    <mergeCell ref="E178:E179"/>
    <mergeCell ref="F178:F179"/>
    <mergeCell ref="G178:G179"/>
    <mergeCell ref="H178:H179"/>
    <mergeCell ref="I178:I179"/>
    <mergeCell ref="J178:J179"/>
    <mergeCell ref="K178:K179"/>
    <mergeCell ref="L178:L179"/>
    <mergeCell ref="M178:M179"/>
    <mergeCell ref="N178:N179"/>
    <mergeCell ref="O178:O179"/>
    <mergeCell ref="P178:P179"/>
    <mergeCell ref="Q178:Q179"/>
    <mergeCell ref="R178:R179"/>
    <mergeCell ref="Y170:Y172"/>
    <mergeCell ref="Z170:Z172"/>
    <mergeCell ref="AA170:AA172"/>
    <mergeCell ref="AB170:AB172"/>
    <mergeCell ref="AC170:AC172"/>
    <mergeCell ref="AD170:AD172"/>
    <mergeCell ref="AE170:AE172"/>
    <mergeCell ref="AF170:AF172"/>
    <mergeCell ref="AG170:AG172"/>
    <mergeCell ref="A173:A177"/>
    <mergeCell ref="B173:B177"/>
    <mergeCell ref="C173:C177"/>
    <mergeCell ref="D173:D177"/>
    <mergeCell ref="E173:E177"/>
    <mergeCell ref="F173:F177"/>
    <mergeCell ref="G173:G177"/>
    <mergeCell ref="H173:H177"/>
    <mergeCell ref="I173:I177"/>
    <mergeCell ref="J173:J177"/>
    <mergeCell ref="K173:K177"/>
    <mergeCell ref="L173:L177"/>
    <mergeCell ref="M173:M177"/>
    <mergeCell ref="N173:N177"/>
    <mergeCell ref="O173:O177"/>
    <mergeCell ref="P173:P177"/>
    <mergeCell ref="Q173:Q177"/>
    <mergeCell ref="R173:R177"/>
    <mergeCell ref="S173:S177"/>
    <mergeCell ref="T173:T177"/>
    <mergeCell ref="U173:U177"/>
    <mergeCell ref="V173:V177"/>
    <mergeCell ref="W173:W177"/>
    <mergeCell ref="O168:O169"/>
    <mergeCell ref="P168:P169"/>
    <mergeCell ref="AF168:AF169"/>
    <mergeCell ref="AG168:AG169"/>
    <mergeCell ref="A170:A172"/>
    <mergeCell ref="B170:B172"/>
    <mergeCell ref="C170:C172"/>
    <mergeCell ref="D170:D172"/>
    <mergeCell ref="E170:E172"/>
    <mergeCell ref="F170:F172"/>
    <mergeCell ref="G170:G172"/>
    <mergeCell ref="H170:H172"/>
    <mergeCell ref="I170:I172"/>
    <mergeCell ref="J170:J172"/>
    <mergeCell ref="K170:K172"/>
    <mergeCell ref="L170:L172"/>
    <mergeCell ref="M170:M172"/>
    <mergeCell ref="N170:N172"/>
    <mergeCell ref="O170:O172"/>
    <mergeCell ref="P170:P172"/>
    <mergeCell ref="Q170:Q172"/>
    <mergeCell ref="R170:R172"/>
    <mergeCell ref="S170:S172"/>
    <mergeCell ref="T170:T172"/>
    <mergeCell ref="U170:U172"/>
    <mergeCell ref="V170:V172"/>
    <mergeCell ref="W170:W172"/>
    <mergeCell ref="X170:X172"/>
    <mergeCell ref="AD163:AD166"/>
    <mergeCell ref="AE163:AE166"/>
    <mergeCell ref="AF165:AF166"/>
    <mergeCell ref="A167:A169"/>
    <mergeCell ref="B167:B169"/>
    <mergeCell ref="C167:C169"/>
    <mergeCell ref="D167:D169"/>
    <mergeCell ref="E167:E169"/>
    <mergeCell ref="F167:F169"/>
    <mergeCell ref="G167:G169"/>
    <mergeCell ref="H167:H169"/>
    <mergeCell ref="I167:I169"/>
    <mergeCell ref="J167:J169"/>
    <mergeCell ref="K167:K169"/>
    <mergeCell ref="L167:L169"/>
    <mergeCell ref="M167:M169"/>
    <mergeCell ref="N167:N169"/>
    <mergeCell ref="Q167:Q169"/>
    <mergeCell ref="R167:R169"/>
    <mergeCell ref="S167:S169"/>
    <mergeCell ref="T167:T169"/>
    <mergeCell ref="U167:U169"/>
    <mergeCell ref="V167:V169"/>
    <mergeCell ref="W167:W169"/>
    <mergeCell ref="X167:X169"/>
    <mergeCell ref="Y167:Y169"/>
    <mergeCell ref="Z167:Z169"/>
    <mergeCell ref="AA167:AA169"/>
    <mergeCell ref="AB167:AB169"/>
    <mergeCell ref="AC167:AC169"/>
    <mergeCell ref="AD167:AD169"/>
    <mergeCell ref="AE167:AE169"/>
    <mergeCell ref="A163:A166"/>
    <mergeCell ref="B163:B166"/>
    <mergeCell ref="C163:C166"/>
    <mergeCell ref="D163:D166"/>
    <mergeCell ref="E163:E166"/>
    <mergeCell ref="F163:F166"/>
    <mergeCell ref="G163:G166"/>
    <mergeCell ref="H163:H166"/>
    <mergeCell ref="I163:I166"/>
    <mergeCell ref="J163:J166"/>
    <mergeCell ref="K163:K166"/>
    <mergeCell ref="L163:L166"/>
    <mergeCell ref="M163:M166"/>
    <mergeCell ref="N163:N166"/>
    <mergeCell ref="O163:O166"/>
    <mergeCell ref="P163:P166"/>
    <mergeCell ref="Q163:Q166"/>
    <mergeCell ref="R163:R166"/>
    <mergeCell ref="S163:S166"/>
    <mergeCell ref="T163:T166"/>
    <mergeCell ref="U163:U166"/>
    <mergeCell ref="V163:V166"/>
    <mergeCell ref="W163:W166"/>
    <mergeCell ref="X163:X166"/>
    <mergeCell ref="Y163:Y166"/>
    <mergeCell ref="Z163:Z166"/>
    <mergeCell ref="AA163:AA166"/>
    <mergeCell ref="AB163:AB166"/>
    <mergeCell ref="AC163:AC166"/>
    <mergeCell ref="R159:R162"/>
    <mergeCell ref="S159:S162"/>
    <mergeCell ref="T159:T162"/>
    <mergeCell ref="U159:U162"/>
    <mergeCell ref="V159:V162"/>
    <mergeCell ref="W159:W162"/>
    <mergeCell ref="X159:X162"/>
    <mergeCell ref="Y159:Y162"/>
    <mergeCell ref="Z159:Z162"/>
    <mergeCell ref="AA159:AA162"/>
    <mergeCell ref="AB159:AB162"/>
    <mergeCell ref="AC159:AC162"/>
    <mergeCell ref="AD159:AD162"/>
    <mergeCell ref="AE159:AE162"/>
    <mergeCell ref="AF161:AF162"/>
    <mergeCell ref="AG161:AG162"/>
    <mergeCell ref="O157:O158"/>
    <mergeCell ref="P157:P158"/>
    <mergeCell ref="Q157:Q158"/>
    <mergeCell ref="R157:R158"/>
    <mergeCell ref="S157:S158"/>
    <mergeCell ref="T157:T158"/>
    <mergeCell ref="U157:U158"/>
    <mergeCell ref="V157:V158"/>
    <mergeCell ref="W157:W158"/>
    <mergeCell ref="X157:X158"/>
    <mergeCell ref="Y157:Y158"/>
    <mergeCell ref="A159:A162"/>
    <mergeCell ref="B159:B162"/>
    <mergeCell ref="C159:C162"/>
    <mergeCell ref="D159:D162"/>
    <mergeCell ref="E159:E162"/>
    <mergeCell ref="F159:F162"/>
    <mergeCell ref="G159:G162"/>
    <mergeCell ref="H159:H162"/>
    <mergeCell ref="I159:I162"/>
    <mergeCell ref="J159:J162"/>
    <mergeCell ref="K159:K162"/>
    <mergeCell ref="L159:L162"/>
    <mergeCell ref="M159:M162"/>
    <mergeCell ref="N159:N162"/>
    <mergeCell ref="O159:O162"/>
    <mergeCell ref="P159:P162"/>
    <mergeCell ref="Q159:Q162"/>
    <mergeCell ref="AD153:AD155"/>
    <mergeCell ref="AE153:AE155"/>
    <mergeCell ref="O154:O155"/>
    <mergeCell ref="P154:P155"/>
    <mergeCell ref="Q154:Q155"/>
    <mergeCell ref="R154:R155"/>
    <mergeCell ref="Y154:Y155"/>
    <mergeCell ref="AF154:AF155"/>
    <mergeCell ref="AG154:AG155"/>
    <mergeCell ref="B156:B158"/>
    <mergeCell ref="C156:C158"/>
    <mergeCell ref="D156:D158"/>
    <mergeCell ref="E156:E158"/>
    <mergeCell ref="F156:F158"/>
    <mergeCell ref="G156:G158"/>
    <mergeCell ref="H156:H158"/>
    <mergeCell ref="I156:I158"/>
    <mergeCell ref="J156:J158"/>
    <mergeCell ref="K156:K158"/>
    <mergeCell ref="L156:L158"/>
    <mergeCell ref="Z156:Z158"/>
    <mergeCell ref="AA156:AA158"/>
    <mergeCell ref="AB156:AB158"/>
    <mergeCell ref="AC156:AC158"/>
    <mergeCell ref="AD156:AD158"/>
    <mergeCell ref="AE156:AE158"/>
    <mergeCell ref="AF156:AF158"/>
    <mergeCell ref="AG156:AG158"/>
    <mergeCell ref="E153:E155"/>
    <mergeCell ref="F153:F155"/>
    <mergeCell ref="G153:G155"/>
    <mergeCell ref="H153:H155"/>
    <mergeCell ref="I153:I155"/>
    <mergeCell ref="J153:J155"/>
    <mergeCell ref="K153:K155"/>
    <mergeCell ref="L153:L155"/>
    <mergeCell ref="Z153:Z155"/>
    <mergeCell ref="AA153:AA155"/>
    <mergeCell ref="AB153:AB155"/>
    <mergeCell ref="AC153:AC155"/>
    <mergeCell ref="S154:S155"/>
    <mergeCell ref="T154:T155"/>
    <mergeCell ref="U154:U155"/>
    <mergeCell ref="V154:V155"/>
    <mergeCell ref="W154:W155"/>
    <mergeCell ref="X154:X155"/>
    <mergeCell ref="AF71:AF72"/>
    <mergeCell ref="AG71:AG72"/>
    <mergeCell ref="AF76:AF78"/>
    <mergeCell ref="AG76:AG78"/>
    <mergeCell ref="A156:A158"/>
    <mergeCell ref="M156:M158"/>
    <mergeCell ref="N156:N158"/>
    <mergeCell ref="A149:A151"/>
    <mergeCell ref="B149:B151"/>
    <mergeCell ref="C149:C151"/>
    <mergeCell ref="A153:A155"/>
    <mergeCell ref="M153:M155"/>
    <mergeCell ref="N153:N155"/>
    <mergeCell ref="D149:D151"/>
    <mergeCell ref="E149:E151"/>
    <mergeCell ref="F149:F151"/>
    <mergeCell ref="G149:G151"/>
    <mergeCell ref="H149:H151"/>
    <mergeCell ref="I149:I151"/>
    <mergeCell ref="J149:J151"/>
    <mergeCell ref="K149:K151"/>
    <mergeCell ref="L149:L151"/>
    <mergeCell ref="M149:M151"/>
    <mergeCell ref="N149:N151"/>
    <mergeCell ref="O149:O151"/>
    <mergeCell ref="P149:P151"/>
    <mergeCell ref="B153:B155"/>
    <mergeCell ref="C153:C155"/>
    <mergeCell ref="D153:D155"/>
    <mergeCell ref="Z116:Z118"/>
    <mergeCell ref="AA116:AA118"/>
    <mergeCell ref="Z119:Z121"/>
    <mergeCell ref="AA119:AA121"/>
    <mergeCell ref="AB119:AB121"/>
    <mergeCell ref="AG86:AG87"/>
    <mergeCell ref="AF99:AF100"/>
    <mergeCell ref="AG99:AG100"/>
    <mergeCell ref="AG68:AG69"/>
    <mergeCell ref="Z122:Z124"/>
    <mergeCell ref="AA122:AA124"/>
    <mergeCell ref="AB122:AB124"/>
    <mergeCell ref="AC122:AC124"/>
    <mergeCell ref="AD122:AD124"/>
    <mergeCell ref="AE122:AE124"/>
    <mergeCell ref="AF113:AF115"/>
    <mergeCell ref="AG113:AG115"/>
    <mergeCell ref="AF116:AF118"/>
    <mergeCell ref="AG116:AG118"/>
    <mergeCell ref="AC119:AC121"/>
    <mergeCell ref="AD119:AD121"/>
    <mergeCell ref="AE113:AE115"/>
    <mergeCell ref="AF119:AF121"/>
    <mergeCell ref="AG119:AG121"/>
    <mergeCell ref="AD113:AD115"/>
    <mergeCell ref="AD116:AD118"/>
    <mergeCell ref="AE119:AE121"/>
    <mergeCell ref="AF122:AF124"/>
    <mergeCell ref="AG122:AG124"/>
    <mergeCell ref="T116:T118"/>
    <mergeCell ref="U116:U118"/>
    <mergeCell ref="V116:V118"/>
    <mergeCell ref="W116:W118"/>
    <mergeCell ref="X116:X118"/>
    <mergeCell ref="Y116:Y118"/>
    <mergeCell ref="O119:O121"/>
    <mergeCell ref="P119:P121"/>
    <mergeCell ref="Q119:Q121"/>
    <mergeCell ref="R119:R121"/>
    <mergeCell ref="S119:S121"/>
    <mergeCell ref="T119:T121"/>
    <mergeCell ref="U119:U121"/>
    <mergeCell ref="V119:V121"/>
    <mergeCell ref="W119:W121"/>
    <mergeCell ref="X119:X121"/>
    <mergeCell ref="Y119:Y121"/>
    <mergeCell ref="O110:O112"/>
    <mergeCell ref="L34:L36"/>
    <mergeCell ref="L58:L60"/>
    <mergeCell ref="AA55:AA57"/>
    <mergeCell ref="X61:X63"/>
    <mergeCell ref="T76:T78"/>
    <mergeCell ref="P110:P112"/>
    <mergeCell ref="Q110:Q112"/>
    <mergeCell ref="R110:R112"/>
    <mergeCell ref="S110:S112"/>
    <mergeCell ref="T110:T112"/>
    <mergeCell ref="U110:U112"/>
    <mergeCell ref="V110:V112"/>
    <mergeCell ref="W110:W112"/>
    <mergeCell ref="X110:X112"/>
    <mergeCell ref="Y110:Y112"/>
    <mergeCell ref="S82:S84"/>
    <mergeCell ref="T82:T84"/>
    <mergeCell ref="U82:U84"/>
    <mergeCell ref="Q101:Q103"/>
    <mergeCell ref="R101:R103"/>
    <mergeCell ref="S101:S103"/>
    <mergeCell ref="T101:T103"/>
    <mergeCell ref="U101:U103"/>
    <mergeCell ref="V101:V103"/>
    <mergeCell ref="W101:W103"/>
    <mergeCell ref="X101:X103"/>
    <mergeCell ref="Y101:Y103"/>
    <mergeCell ref="Q104:Q106"/>
    <mergeCell ref="R104:R106"/>
    <mergeCell ref="S104:S106"/>
    <mergeCell ref="T104:T106"/>
    <mergeCell ref="L88:L90"/>
    <mergeCell ref="M88:M90"/>
    <mergeCell ref="N22:N24"/>
    <mergeCell ref="Z13:Z15"/>
    <mergeCell ref="N31:N33"/>
    <mergeCell ref="AD46:AD48"/>
    <mergeCell ref="AA13:AA15"/>
    <mergeCell ref="AB13:AB15"/>
    <mergeCell ref="L31:L33"/>
    <mergeCell ref="M31:M33"/>
    <mergeCell ref="AF86:AF87"/>
    <mergeCell ref="Y61:Y63"/>
    <mergeCell ref="Z52:Z54"/>
    <mergeCell ref="AB55:AB57"/>
    <mergeCell ref="AA52:AA54"/>
    <mergeCell ref="AA61:AA63"/>
    <mergeCell ref="N58:N60"/>
    <mergeCell ref="S88:S90"/>
    <mergeCell ref="T88:T90"/>
    <mergeCell ref="U88:U90"/>
    <mergeCell ref="V88:V90"/>
    <mergeCell ref="W88:W90"/>
    <mergeCell ref="Q86:Q87"/>
    <mergeCell ref="R86:R87"/>
    <mergeCell ref="AF61:AF63"/>
    <mergeCell ref="P64:P66"/>
    <mergeCell ref="O64:O66"/>
    <mergeCell ref="C1:AG2"/>
    <mergeCell ref="A1:B2"/>
    <mergeCell ref="A122:A124"/>
    <mergeCell ref="C122:C124"/>
    <mergeCell ref="D122:D124"/>
    <mergeCell ref="E122:E124"/>
    <mergeCell ref="F122:F124"/>
    <mergeCell ref="G122:G124"/>
    <mergeCell ref="H122:H124"/>
    <mergeCell ref="I122:I124"/>
    <mergeCell ref="J122:J124"/>
    <mergeCell ref="K122:K124"/>
    <mergeCell ref="L122:L124"/>
    <mergeCell ref="M122:M124"/>
    <mergeCell ref="N122:N124"/>
    <mergeCell ref="C52:C54"/>
    <mergeCell ref="D52:D54"/>
    <mergeCell ref="E52:E54"/>
    <mergeCell ref="J58:J60"/>
    <mergeCell ref="K58:K60"/>
    <mergeCell ref="L13:L15"/>
    <mergeCell ref="M13:M15"/>
    <mergeCell ref="G22:G24"/>
    <mergeCell ref="G16:G18"/>
    <mergeCell ref="H16:H18"/>
    <mergeCell ref="I16:I18"/>
    <mergeCell ref="J28:J29"/>
    <mergeCell ref="I52:I54"/>
    <mergeCell ref="Y104:Y106"/>
    <mergeCell ref="AA31:AA33"/>
    <mergeCell ref="A88:A90"/>
    <mergeCell ref="B88:B90"/>
    <mergeCell ref="C88:C90"/>
    <mergeCell ref="F52:F54"/>
    <mergeCell ref="E49:E51"/>
    <mergeCell ref="F49:F51"/>
    <mergeCell ref="G49:G51"/>
    <mergeCell ref="A49:A51"/>
    <mergeCell ref="B49:B51"/>
    <mergeCell ref="C49:C51"/>
    <mergeCell ref="D49:D51"/>
    <mergeCell ref="B31:B33"/>
    <mergeCell ref="D88:D90"/>
    <mergeCell ref="G52:G54"/>
    <mergeCell ref="G61:G63"/>
    <mergeCell ref="E43:E45"/>
    <mergeCell ref="A55:A57"/>
    <mergeCell ref="A52:A54"/>
    <mergeCell ref="A46:A48"/>
    <mergeCell ref="F70:F72"/>
    <mergeCell ref="E64:E66"/>
    <mergeCell ref="F64:F66"/>
    <mergeCell ref="A82:A84"/>
    <mergeCell ref="E46:E48"/>
    <mergeCell ref="F46:F48"/>
    <mergeCell ref="G46:G48"/>
    <mergeCell ref="A13:A15"/>
    <mergeCell ref="K49:K51"/>
    <mergeCell ref="B46:B48"/>
    <mergeCell ref="AG55:AG57"/>
    <mergeCell ref="Z55:Z57"/>
    <mergeCell ref="A79:A81"/>
    <mergeCell ref="J64:J66"/>
    <mergeCell ref="K64:K66"/>
    <mergeCell ref="L64:L66"/>
    <mergeCell ref="M64:M66"/>
    <mergeCell ref="E73:E75"/>
    <mergeCell ref="F73:F75"/>
    <mergeCell ref="G73:G75"/>
    <mergeCell ref="H73:H75"/>
    <mergeCell ref="I73:I75"/>
    <mergeCell ref="J73:J75"/>
    <mergeCell ref="K73:K75"/>
    <mergeCell ref="L79:L81"/>
    <mergeCell ref="G64:G66"/>
    <mergeCell ref="K37:K39"/>
    <mergeCell ref="AD43:AD45"/>
    <mergeCell ref="D40:D42"/>
    <mergeCell ref="J40:J42"/>
    <mergeCell ref="L40:L42"/>
    <mergeCell ref="L43:L45"/>
    <mergeCell ref="M43:M45"/>
    <mergeCell ref="AB52:AB54"/>
    <mergeCell ref="B28:B29"/>
    <mergeCell ref="H46:H48"/>
    <mergeCell ref="I46:I48"/>
    <mergeCell ref="J46:J48"/>
    <mergeCell ref="K46:K48"/>
    <mergeCell ref="L46:L48"/>
    <mergeCell ref="AD40:AD42"/>
    <mergeCell ref="K31:K33"/>
    <mergeCell ref="I34:I36"/>
    <mergeCell ref="J34:J36"/>
    <mergeCell ref="F34:F36"/>
    <mergeCell ref="N34:N36"/>
    <mergeCell ref="K43:K45"/>
    <mergeCell ref="F43:F45"/>
    <mergeCell ref="H22:H24"/>
    <mergeCell ref="G19:G21"/>
    <mergeCell ref="E13:E15"/>
    <mergeCell ref="I22:I24"/>
    <mergeCell ref="J22:J24"/>
    <mergeCell ref="I31:I33"/>
    <mergeCell ref="J31:J33"/>
    <mergeCell ref="M34:M36"/>
    <mergeCell ref="Z16:Z18"/>
    <mergeCell ref="AB16:AB18"/>
    <mergeCell ref="I28:I29"/>
    <mergeCell ref="L28:L29"/>
    <mergeCell ref="L25:L26"/>
    <mergeCell ref="K28:K29"/>
    <mergeCell ref="N28:N29"/>
    <mergeCell ref="M28:M29"/>
    <mergeCell ref="Z25:Z26"/>
    <mergeCell ref="AA25:AA26"/>
    <mergeCell ref="AB31:AB33"/>
    <mergeCell ref="C22:C24"/>
    <mergeCell ref="D22:D24"/>
    <mergeCell ref="G34:G36"/>
    <mergeCell ref="H34:H36"/>
    <mergeCell ref="E28:E29"/>
    <mergeCell ref="F28:F29"/>
    <mergeCell ref="G25:G26"/>
    <mergeCell ref="H25:H26"/>
    <mergeCell ref="E34:E36"/>
    <mergeCell ref="G28:G29"/>
    <mergeCell ref="B43:B45"/>
    <mergeCell ref="C43:C45"/>
    <mergeCell ref="D43:D45"/>
    <mergeCell ref="E16:E18"/>
    <mergeCell ref="F16:F18"/>
    <mergeCell ref="G31:G33"/>
    <mergeCell ref="H31:H33"/>
    <mergeCell ref="D19:D21"/>
    <mergeCell ref="B16:B18"/>
    <mergeCell ref="C16:C18"/>
    <mergeCell ref="D37:D39"/>
    <mergeCell ref="C37:C39"/>
    <mergeCell ref="E25:E26"/>
    <mergeCell ref="F25:F26"/>
    <mergeCell ref="C31:C33"/>
    <mergeCell ref="C28:C29"/>
    <mergeCell ref="D31:D33"/>
    <mergeCell ref="B13:B15"/>
    <mergeCell ref="D13:D15"/>
    <mergeCell ref="D28:D29"/>
    <mergeCell ref="C25:C26"/>
    <mergeCell ref="D25:D26"/>
    <mergeCell ref="AE43:AE45"/>
    <mergeCell ref="AE46:AE48"/>
    <mergeCell ref="J19:J21"/>
    <mergeCell ref="J13:J15"/>
    <mergeCell ref="E22:E24"/>
    <mergeCell ref="F22:F24"/>
    <mergeCell ref="J16:J18"/>
    <mergeCell ref="K16:K18"/>
    <mergeCell ref="L19:L21"/>
    <mergeCell ref="D46:D48"/>
    <mergeCell ref="I40:I42"/>
    <mergeCell ref="AF3:AG3"/>
    <mergeCell ref="AF4:AF5"/>
    <mergeCell ref="AG4:AG5"/>
    <mergeCell ref="O3:X3"/>
    <mergeCell ref="O4:O5"/>
    <mergeCell ref="P4:P5"/>
    <mergeCell ref="Q4:Q5"/>
    <mergeCell ref="R4:X4"/>
    <mergeCell ref="Z4:Z5"/>
    <mergeCell ref="AA4:AA5"/>
    <mergeCell ref="AB4:AB5"/>
    <mergeCell ref="AC4:AC5"/>
    <mergeCell ref="AE4:AE5"/>
    <mergeCell ref="Z3:AE3"/>
    <mergeCell ref="AD4:AD5"/>
    <mergeCell ref="Y3:Y5"/>
    <mergeCell ref="AF9:AF11"/>
    <mergeCell ref="AD9:AD11"/>
    <mergeCell ref="O7:O8"/>
    <mergeCell ref="P7:P8"/>
    <mergeCell ref="AB9:AB11"/>
    <mergeCell ref="AE6:AE8"/>
    <mergeCell ref="Z6:Z8"/>
    <mergeCell ref="AA6:AA8"/>
    <mergeCell ref="AB6:AB8"/>
    <mergeCell ref="AC6:AC8"/>
    <mergeCell ref="AD6:AD8"/>
    <mergeCell ref="AG9:AG11"/>
    <mergeCell ref="AF7:AF8"/>
    <mergeCell ref="AG7:AG8"/>
    <mergeCell ref="L6:L8"/>
    <mergeCell ref="M6:M8"/>
    <mergeCell ref="N6:N8"/>
    <mergeCell ref="G6:G8"/>
    <mergeCell ref="J6:J8"/>
    <mergeCell ref="AE9:AE11"/>
    <mergeCell ref="AC9:AC11"/>
    <mergeCell ref="AA9:AA11"/>
    <mergeCell ref="Z9:Z11"/>
    <mergeCell ref="A3:A5"/>
    <mergeCell ref="A9:A11"/>
    <mergeCell ref="K4:K5"/>
    <mergeCell ref="C4:C5"/>
    <mergeCell ref="B4:B5"/>
    <mergeCell ref="G4:G5"/>
    <mergeCell ref="H4:H5"/>
    <mergeCell ref="J4:J5"/>
    <mergeCell ref="D4:D5"/>
    <mergeCell ref="I4:I5"/>
    <mergeCell ref="B6:B8"/>
    <mergeCell ref="C6:C8"/>
    <mergeCell ref="D6:D8"/>
    <mergeCell ref="E6:E8"/>
    <mergeCell ref="F6:F8"/>
    <mergeCell ref="B9:B11"/>
    <mergeCell ref="C9:C11"/>
    <mergeCell ref="D9:D11"/>
    <mergeCell ref="H6:H8"/>
    <mergeCell ref="I6:I8"/>
    <mergeCell ref="A6:A8"/>
    <mergeCell ref="F9:F11"/>
    <mergeCell ref="G9:G11"/>
    <mergeCell ref="K6:K8"/>
    <mergeCell ref="E4:E5"/>
    <mergeCell ref="F4:F5"/>
    <mergeCell ref="B3:H3"/>
    <mergeCell ref="I3:N3"/>
    <mergeCell ref="L4:L5"/>
    <mergeCell ref="M4:M5"/>
    <mergeCell ref="J9:J11"/>
    <mergeCell ref="N4:N5"/>
    <mergeCell ref="E9:E11"/>
    <mergeCell ref="M46:M48"/>
    <mergeCell ref="B52:B54"/>
    <mergeCell ref="F13:F15"/>
    <mergeCell ref="K13:K15"/>
    <mergeCell ref="G13:G15"/>
    <mergeCell ref="A28:A29"/>
    <mergeCell ref="H19:H21"/>
    <mergeCell ref="I19:I21"/>
    <mergeCell ref="C34:C36"/>
    <mergeCell ref="H13:H15"/>
    <mergeCell ref="I13:I15"/>
    <mergeCell ref="C40:C42"/>
    <mergeCell ref="D16:D18"/>
    <mergeCell ref="E19:E21"/>
    <mergeCell ref="F19:F21"/>
    <mergeCell ref="E31:E33"/>
    <mergeCell ref="F31:F33"/>
    <mergeCell ref="D34:D36"/>
    <mergeCell ref="C13:C15"/>
    <mergeCell ref="C19:C21"/>
    <mergeCell ref="M9:M11"/>
    <mergeCell ref="N9:N11"/>
    <mergeCell ref="U76:U78"/>
    <mergeCell ref="Q71:Q72"/>
    <mergeCell ref="R71:R72"/>
    <mergeCell ref="A64:A66"/>
    <mergeCell ref="E58:E60"/>
    <mergeCell ref="F58:F60"/>
    <mergeCell ref="AB58:AB60"/>
    <mergeCell ref="AB85:AB87"/>
    <mergeCell ref="Q67:Q69"/>
    <mergeCell ref="R67:R69"/>
    <mergeCell ref="S67:S69"/>
    <mergeCell ref="D67:D69"/>
    <mergeCell ref="V82:V84"/>
    <mergeCell ref="W67:W69"/>
    <mergeCell ref="X67:X69"/>
    <mergeCell ref="Y67:Y69"/>
    <mergeCell ref="L67:L69"/>
    <mergeCell ref="O67:O69"/>
    <mergeCell ref="Y76:Y78"/>
    <mergeCell ref="Q76:Q78"/>
    <mergeCell ref="R76:R78"/>
    <mergeCell ref="S76:S78"/>
    <mergeCell ref="V76:V78"/>
    <mergeCell ref="W76:W78"/>
    <mergeCell ref="M73:M75"/>
    <mergeCell ref="Z67:Z69"/>
    <mergeCell ref="AA67:AA69"/>
    <mergeCell ref="AB67:AB69"/>
    <mergeCell ref="I58:I60"/>
    <mergeCell ref="I64:I66"/>
    <mergeCell ref="C58:C60"/>
    <mergeCell ref="C61:C63"/>
    <mergeCell ref="AC67:AC69"/>
    <mergeCell ref="J79:J81"/>
    <mergeCell ref="AA70:AA72"/>
    <mergeCell ref="AD67:AD69"/>
    <mergeCell ref="W82:W84"/>
    <mergeCell ref="X82:X84"/>
    <mergeCell ref="Y82:Y84"/>
    <mergeCell ref="U67:U69"/>
    <mergeCell ref="V67:V69"/>
    <mergeCell ref="P67:P69"/>
    <mergeCell ref="AE88:AE90"/>
    <mergeCell ref="G88:G90"/>
    <mergeCell ref="H88:H90"/>
    <mergeCell ref="I88:I90"/>
    <mergeCell ref="J88:J90"/>
    <mergeCell ref="O88:O90"/>
    <mergeCell ref="P88:P90"/>
    <mergeCell ref="Q88:Q90"/>
    <mergeCell ref="R88:R90"/>
    <mergeCell ref="AE85:AE87"/>
    <mergeCell ref="AC85:AC87"/>
    <mergeCell ref="AA85:AA87"/>
    <mergeCell ref="AE82:AE84"/>
    <mergeCell ref="N88:N90"/>
    <mergeCell ref="Z88:Z90"/>
    <mergeCell ref="AA88:AA90"/>
    <mergeCell ref="AB88:AB90"/>
    <mergeCell ref="AC88:AC90"/>
    <mergeCell ref="M82:M84"/>
    <mergeCell ref="N82:N84"/>
    <mergeCell ref="N73:N75"/>
    <mergeCell ref="N79:N81"/>
    <mergeCell ref="A16:A18"/>
    <mergeCell ref="A19:A21"/>
    <mergeCell ref="B64:B66"/>
    <mergeCell ref="A58:A60"/>
    <mergeCell ref="A61:A63"/>
    <mergeCell ref="B58:B60"/>
    <mergeCell ref="A37:A39"/>
    <mergeCell ref="B22:B24"/>
    <mergeCell ref="B34:B36"/>
    <mergeCell ref="B19:B21"/>
    <mergeCell ref="A22:A24"/>
    <mergeCell ref="A25:A26"/>
    <mergeCell ref="A31:A33"/>
    <mergeCell ref="A43:A45"/>
    <mergeCell ref="A40:A42"/>
    <mergeCell ref="A34:A36"/>
    <mergeCell ref="B40:B42"/>
    <mergeCell ref="B37:B39"/>
    <mergeCell ref="B25:B26"/>
    <mergeCell ref="B61:B63"/>
    <mergeCell ref="B55:B57"/>
    <mergeCell ref="K9:K11"/>
    <mergeCell ref="L9:L11"/>
    <mergeCell ref="N13:N15"/>
    <mergeCell ref="L22:L24"/>
    <mergeCell ref="M22:M24"/>
    <mergeCell ref="M19:M21"/>
    <mergeCell ref="M25:M26"/>
    <mergeCell ref="N25:N26"/>
    <mergeCell ref="I25:I26"/>
    <mergeCell ref="J25:J26"/>
    <mergeCell ref="K25:K26"/>
    <mergeCell ref="H9:H11"/>
    <mergeCell ref="I9:I11"/>
    <mergeCell ref="K22:K24"/>
    <mergeCell ref="Z22:Z24"/>
    <mergeCell ref="K19:K21"/>
    <mergeCell ref="L16:L18"/>
    <mergeCell ref="M16:M18"/>
    <mergeCell ref="N16:N18"/>
    <mergeCell ref="N19:N21"/>
    <mergeCell ref="S16:S18"/>
    <mergeCell ref="T16:T18"/>
    <mergeCell ref="U16:U18"/>
    <mergeCell ref="V16:V18"/>
    <mergeCell ref="W16:W18"/>
    <mergeCell ref="X16:X18"/>
    <mergeCell ref="Y16:Y18"/>
    <mergeCell ref="O20:O21"/>
    <mergeCell ref="P20:P21"/>
    <mergeCell ref="Q20:Q21"/>
    <mergeCell ref="R20:R21"/>
    <mergeCell ref="S20:S21"/>
    <mergeCell ref="AA34:AA36"/>
    <mergeCell ref="Z28:Z29"/>
    <mergeCell ref="AA28:AA29"/>
    <mergeCell ref="H28:H29"/>
    <mergeCell ref="Z31:Z33"/>
    <mergeCell ref="K34:K36"/>
    <mergeCell ref="L49:L51"/>
    <mergeCell ref="I55:I57"/>
    <mergeCell ref="K55:K57"/>
    <mergeCell ref="L55:L57"/>
    <mergeCell ref="M55:M57"/>
    <mergeCell ref="N55:N57"/>
    <mergeCell ref="E40:E42"/>
    <mergeCell ref="F40:F42"/>
    <mergeCell ref="J61:J63"/>
    <mergeCell ref="K61:K63"/>
    <mergeCell ref="T37:T39"/>
    <mergeCell ref="J49:J51"/>
    <mergeCell ref="I37:I39"/>
    <mergeCell ref="J37:J39"/>
    <mergeCell ref="G37:G39"/>
    <mergeCell ref="H37:H39"/>
    <mergeCell ref="E37:E39"/>
    <mergeCell ref="F37:F39"/>
    <mergeCell ref="O37:O39"/>
    <mergeCell ref="P37:P39"/>
    <mergeCell ref="Q37:Q39"/>
    <mergeCell ref="S37:S39"/>
    <mergeCell ref="R37:R39"/>
    <mergeCell ref="Z37:Z39"/>
    <mergeCell ref="AA37:AA39"/>
    <mergeCell ref="V34:V36"/>
    <mergeCell ref="AE37:AE39"/>
    <mergeCell ref="G43:G45"/>
    <mergeCell ref="AC37:AC39"/>
    <mergeCell ref="M40:M42"/>
    <mergeCell ref="N40:N42"/>
    <mergeCell ref="Z40:Z42"/>
    <mergeCell ref="AA40:AA42"/>
    <mergeCell ref="G58:G60"/>
    <mergeCell ref="H58:H60"/>
    <mergeCell ref="H64:H66"/>
    <mergeCell ref="AE40:AE42"/>
    <mergeCell ref="K40:K42"/>
    <mergeCell ref="AA46:AA48"/>
    <mergeCell ref="H55:H57"/>
    <mergeCell ref="G40:G42"/>
    <mergeCell ref="H40:H42"/>
    <mergeCell ref="AD61:AD63"/>
    <mergeCell ref="AD64:AD66"/>
    <mergeCell ref="Z58:Z60"/>
    <mergeCell ref="M61:M63"/>
    <mergeCell ref="N61:N63"/>
    <mergeCell ref="N37:N39"/>
    <mergeCell ref="AB37:AB39"/>
    <mergeCell ref="AA43:AA45"/>
    <mergeCell ref="AB43:AB45"/>
    <mergeCell ref="AB40:AB42"/>
    <mergeCell ref="J43:J45"/>
    <mergeCell ref="AC58:AC60"/>
    <mergeCell ref="AC64:AC66"/>
    <mergeCell ref="AD52:AD54"/>
    <mergeCell ref="AC55:AC57"/>
    <mergeCell ref="AC40:AC42"/>
    <mergeCell ref="E55:E57"/>
    <mergeCell ref="F55:F57"/>
    <mergeCell ref="G55:G57"/>
    <mergeCell ref="N49:N51"/>
    <mergeCell ref="M49:M51"/>
    <mergeCell ref="Q61:Q63"/>
    <mergeCell ref="R61:R63"/>
    <mergeCell ref="S61:S63"/>
    <mergeCell ref="I61:I63"/>
    <mergeCell ref="L61:L63"/>
    <mergeCell ref="H61:H63"/>
    <mergeCell ref="C64:C66"/>
    <mergeCell ref="D64:D66"/>
    <mergeCell ref="M58:M60"/>
    <mergeCell ref="Z49:Z51"/>
    <mergeCell ref="D58:D60"/>
    <mergeCell ref="D61:D63"/>
    <mergeCell ref="E61:E63"/>
    <mergeCell ref="F61:F63"/>
    <mergeCell ref="J52:J54"/>
    <mergeCell ref="K52:K54"/>
    <mergeCell ref="L52:L54"/>
    <mergeCell ref="M52:M54"/>
    <mergeCell ref="H49:H51"/>
    <mergeCell ref="I49:I51"/>
    <mergeCell ref="P58:P60"/>
    <mergeCell ref="O58:O59"/>
    <mergeCell ref="C55:C57"/>
    <mergeCell ref="D55:D57"/>
    <mergeCell ref="H52:H54"/>
    <mergeCell ref="N52:N54"/>
    <mergeCell ref="L73:L75"/>
    <mergeCell ref="B76:B78"/>
    <mergeCell ref="C76:C78"/>
    <mergeCell ref="B79:B81"/>
    <mergeCell ref="C79:C81"/>
    <mergeCell ref="D79:D81"/>
    <mergeCell ref="E79:E81"/>
    <mergeCell ref="F79:F81"/>
    <mergeCell ref="G79:G81"/>
    <mergeCell ref="K85:K87"/>
    <mergeCell ref="G82:G84"/>
    <mergeCell ref="B73:B75"/>
    <mergeCell ref="L82:L84"/>
    <mergeCell ref="M70:M72"/>
    <mergeCell ref="K76:K78"/>
    <mergeCell ref="L70:L72"/>
    <mergeCell ref="K70:K72"/>
    <mergeCell ref="L76:L78"/>
    <mergeCell ref="M76:M78"/>
    <mergeCell ref="K82:K84"/>
    <mergeCell ref="K79:K81"/>
    <mergeCell ref="D82:D84"/>
    <mergeCell ref="M79:M81"/>
    <mergeCell ref="D73:D75"/>
    <mergeCell ref="I82:I84"/>
    <mergeCell ref="J82:J84"/>
    <mergeCell ref="B82:B84"/>
    <mergeCell ref="C82:C84"/>
    <mergeCell ref="J70:J72"/>
    <mergeCell ref="H70:H72"/>
    <mergeCell ref="AC46:AC48"/>
    <mergeCell ref="N43:N45"/>
    <mergeCell ref="U61:U63"/>
    <mergeCell ref="V61:V63"/>
    <mergeCell ref="W61:W63"/>
    <mergeCell ref="Z61:Z63"/>
    <mergeCell ref="Z64:Z66"/>
    <mergeCell ref="N46:N48"/>
    <mergeCell ref="Z46:Z48"/>
    <mergeCell ref="AB46:AB48"/>
    <mergeCell ref="AC61:AC63"/>
    <mergeCell ref="Z43:Z45"/>
    <mergeCell ref="AC43:AC45"/>
    <mergeCell ref="O61:O63"/>
    <mergeCell ref="P61:P63"/>
    <mergeCell ref="AC52:AC54"/>
    <mergeCell ref="T61:T63"/>
    <mergeCell ref="AA58:AA60"/>
    <mergeCell ref="AA64:AA66"/>
    <mergeCell ref="N64:N66"/>
    <mergeCell ref="L37:L39"/>
    <mergeCell ref="M37:M39"/>
    <mergeCell ref="J76:J78"/>
    <mergeCell ref="C46:C48"/>
    <mergeCell ref="E67:E69"/>
    <mergeCell ref="A85:A87"/>
    <mergeCell ref="E70:E72"/>
    <mergeCell ref="D70:D72"/>
    <mergeCell ref="C70:C72"/>
    <mergeCell ref="B70:B72"/>
    <mergeCell ref="I70:I72"/>
    <mergeCell ref="A67:A69"/>
    <mergeCell ref="G67:G69"/>
    <mergeCell ref="D76:D78"/>
    <mergeCell ref="B67:B69"/>
    <mergeCell ref="C67:C69"/>
    <mergeCell ref="F67:F69"/>
    <mergeCell ref="A70:A72"/>
    <mergeCell ref="M67:M69"/>
    <mergeCell ref="C85:C87"/>
    <mergeCell ref="D85:D87"/>
    <mergeCell ref="E85:E87"/>
    <mergeCell ref="F85:F87"/>
    <mergeCell ref="G85:G87"/>
    <mergeCell ref="H85:H87"/>
    <mergeCell ref="I85:I87"/>
    <mergeCell ref="J85:J87"/>
    <mergeCell ref="G70:G72"/>
    <mergeCell ref="A73:A75"/>
    <mergeCell ref="A76:A78"/>
    <mergeCell ref="C73:C75"/>
    <mergeCell ref="M85:M87"/>
    <mergeCell ref="O86:O87"/>
    <mergeCell ref="P86:P87"/>
    <mergeCell ref="H79:H81"/>
    <mergeCell ref="I79:I81"/>
    <mergeCell ref="L85:L87"/>
    <mergeCell ref="E82:E84"/>
    <mergeCell ref="F82:F84"/>
    <mergeCell ref="H82:H84"/>
    <mergeCell ref="B85:B87"/>
    <mergeCell ref="N91:N94"/>
    <mergeCell ref="E76:E78"/>
    <mergeCell ref="F76:F78"/>
    <mergeCell ref="O92:O94"/>
    <mergeCell ref="P92:P94"/>
    <mergeCell ref="G76:G78"/>
    <mergeCell ref="H76:H78"/>
    <mergeCell ref="I76:I78"/>
    <mergeCell ref="O76:O78"/>
    <mergeCell ref="P76:P78"/>
    <mergeCell ref="O79:O81"/>
    <mergeCell ref="P79:P81"/>
    <mergeCell ref="N76:N78"/>
    <mergeCell ref="E88:E90"/>
    <mergeCell ref="F88:F90"/>
    <mergeCell ref="G91:G94"/>
    <mergeCell ref="H91:H94"/>
    <mergeCell ref="I91:I94"/>
    <mergeCell ref="J91:J94"/>
    <mergeCell ref="K91:K94"/>
    <mergeCell ref="L91:L94"/>
    <mergeCell ref="M91:M94"/>
    <mergeCell ref="K88:K90"/>
    <mergeCell ref="AE67:AE69"/>
    <mergeCell ref="AE49:AE51"/>
    <mergeCell ref="AB64:AB66"/>
    <mergeCell ref="AF52:AF54"/>
    <mergeCell ref="AE61:AE63"/>
    <mergeCell ref="AD58:AD60"/>
    <mergeCell ref="AB61:AB63"/>
    <mergeCell ref="AE64:AE66"/>
    <mergeCell ref="AE58:AE60"/>
    <mergeCell ref="AA49:AA51"/>
    <mergeCell ref="AF68:AF69"/>
    <mergeCell ref="A96:A97"/>
    <mergeCell ref="B96:B97"/>
    <mergeCell ref="C96:C97"/>
    <mergeCell ref="D96:D97"/>
    <mergeCell ref="E96:E97"/>
    <mergeCell ref="F96:F97"/>
    <mergeCell ref="G96:G97"/>
    <mergeCell ref="H96:H97"/>
    <mergeCell ref="I96:I97"/>
    <mergeCell ref="J96:J97"/>
    <mergeCell ref="K96:K97"/>
    <mergeCell ref="L96:L97"/>
    <mergeCell ref="M96:M97"/>
    <mergeCell ref="N96:N97"/>
    <mergeCell ref="E91:E94"/>
    <mergeCell ref="F91:F94"/>
    <mergeCell ref="A91:A94"/>
    <mergeCell ref="B91:B94"/>
    <mergeCell ref="C91:C94"/>
    <mergeCell ref="D91:D94"/>
    <mergeCell ref="O82:O84"/>
    <mergeCell ref="H43:H45"/>
    <mergeCell ref="I43:I45"/>
    <mergeCell ref="AB96:AB97"/>
    <mergeCell ref="H67:H69"/>
    <mergeCell ref="I67:I69"/>
    <mergeCell ref="J67:J69"/>
    <mergeCell ref="K67:K69"/>
    <mergeCell ref="J55:J57"/>
    <mergeCell ref="P82:P84"/>
    <mergeCell ref="S71:S72"/>
    <mergeCell ref="T71:T72"/>
    <mergeCell ref="U71:U72"/>
    <mergeCell ref="V71:V72"/>
    <mergeCell ref="W71:W72"/>
    <mergeCell ref="X71:X72"/>
    <mergeCell ref="Y71:Y72"/>
    <mergeCell ref="T67:T69"/>
    <mergeCell ref="N67:N69"/>
    <mergeCell ref="X88:X90"/>
    <mergeCell ref="Y88:Y90"/>
    <mergeCell ref="O71:O72"/>
    <mergeCell ref="P71:P72"/>
    <mergeCell ref="N70:N72"/>
    <mergeCell ref="Q79:Q81"/>
    <mergeCell ref="R79:R81"/>
    <mergeCell ref="S79:S81"/>
    <mergeCell ref="T79:T81"/>
    <mergeCell ref="U79:U81"/>
    <mergeCell ref="V79:V81"/>
    <mergeCell ref="W79:W81"/>
    <mergeCell ref="X79:X81"/>
    <mergeCell ref="N85:N87"/>
    <mergeCell ref="B98:B100"/>
    <mergeCell ref="C98:C100"/>
    <mergeCell ref="J98:J100"/>
    <mergeCell ref="K98:K100"/>
    <mergeCell ref="L98:L100"/>
    <mergeCell ref="M98:M100"/>
    <mergeCell ref="N98:N100"/>
    <mergeCell ref="Z98:Z100"/>
    <mergeCell ref="AA98:AA100"/>
    <mergeCell ref="AB98:AB100"/>
    <mergeCell ref="AC98:AC100"/>
    <mergeCell ref="O16:O18"/>
    <mergeCell ref="P16:P18"/>
    <mergeCell ref="Q16:Q18"/>
    <mergeCell ref="R16:R18"/>
    <mergeCell ref="B101:B103"/>
    <mergeCell ref="C101:C103"/>
    <mergeCell ref="D101:D103"/>
    <mergeCell ref="E101:E103"/>
    <mergeCell ref="F101:F103"/>
    <mergeCell ref="G101:G103"/>
    <mergeCell ref="H101:H103"/>
    <mergeCell ref="I101:I103"/>
    <mergeCell ref="J101:J103"/>
    <mergeCell ref="K101:K103"/>
    <mergeCell ref="L101:L103"/>
    <mergeCell ref="M101:M103"/>
    <mergeCell ref="N101:N103"/>
    <mergeCell ref="Z101:Z103"/>
    <mergeCell ref="AA101:AA103"/>
    <mergeCell ref="AB101:AB103"/>
    <mergeCell ref="AC101:AC103"/>
    <mergeCell ref="K107:K109"/>
    <mergeCell ref="L107:L109"/>
    <mergeCell ref="M107:M109"/>
    <mergeCell ref="N107:N109"/>
    <mergeCell ref="Z107:Z109"/>
    <mergeCell ref="AA107:AA109"/>
    <mergeCell ref="AB107:AB109"/>
    <mergeCell ref="AC107:AC109"/>
    <mergeCell ref="AD107:AD109"/>
    <mergeCell ref="AE107:AE109"/>
    <mergeCell ref="K104:K106"/>
    <mergeCell ref="L104:L106"/>
    <mergeCell ref="M104:M106"/>
    <mergeCell ref="J104:J106"/>
    <mergeCell ref="N104:N106"/>
    <mergeCell ref="O107:O109"/>
    <mergeCell ref="P107:P109"/>
    <mergeCell ref="Q107:Q109"/>
    <mergeCell ref="R107:R109"/>
    <mergeCell ref="S107:S109"/>
    <mergeCell ref="T107:T109"/>
    <mergeCell ref="U107:U109"/>
    <mergeCell ref="V107:V109"/>
    <mergeCell ref="W107:W109"/>
    <mergeCell ref="X107:X109"/>
    <mergeCell ref="Y107:Y109"/>
    <mergeCell ref="U104:U106"/>
    <mergeCell ref="V104:V106"/>
    <mergeCell ref="W104:W106"/>
    <mergeCell ref="X104:X106"/>
    <mergeCell ref="J110:J112"/>
    <mergeCell ref="K110:K112"/>
    <mergeCell ref="L110:L112"/>
    <mergeCell ref="M110:M112"/>
    <mergeCell ref="B104:B106"/>
    <mergeCell ref="C104:C106"/>
    <mergeCell ref="D104:D106"/>
    <mergeCell ref="E104:E106"/>
    <mergeCell ref="F104:F106"/>
    <mergeCell ref="G104:G106"/>
    <mergeCell ref="A98:A100"/>
    <mergeCell ref="A101:A103"/>
    <mergeCell ref="A104:A106"/>
    <mergeCell ref="A107:A109"/>
    <mergeCell ref="A110:A112"/>
    <mergeCell ref="D98:D100"/>
    <mergeCell ref="E98:E100"/>
    <mergeCell ref="F98:F100"/>
    <mergeCell ref="G98:G100"/>
    <mergeCell ref="H98:H100"/>
    <mergeCell ref="I98:I100"/>
    <mergeCell ref="B107:B109"/>
    <mergeCell ref="C107:C109"/>
    <mergeCell ref="D107:D109"/>
    <mergeCell ref="E107:E109"/>
    <mergeCell ref="F107:F109"/>
    <mergeCell ref="H104:H106"/>
    <mergeCell ref="I104:I106"/>
    <mergeCell ref="G107:G109"/>
    <mergeCell ref="H107:H109"/>
    <mergeCell ref="I107:I109"/>
    <mergeCell ref="J107:J109"/>
    <mergeCell ref="B110:B112"/>
    <mergeCell ref="C110:C112"/>
    <mergeCell ref="D110:D112"/>
    <mergeCell ref="E110:E112"/>
    <mergeCell ref="F110:F112"/>
    <mergeCell ref="G110:G112"/>
    <mergeCell ref="H110:H112"/>
    <mergeCell ref="I110:I112"/>
    <mergeCell ref="AD110:AD112"/>
    <mergeCell ref="AE110:AE112"/>
    <mergeCell ref="N110:N112"/>
    <mergeCell ref="Z110:Z112"/>
    <mergeCell ref="AA110:AA112"/>
    <mergeCell ref="AB110:AB112"/>
    <mergeCell ref="AC110:AC112"/>
    <mergeCell ref="AE116:AE118"/>
    <mergeCell ref="C113:C115"/>
    <mergeCell ref="D113:D115"/>
    <mergeCell ref="E113:E115"/>
    <mergeCell ref="F113:F115"/>
    <mergeCell ref="G113:G115"/>
    <mergeCell ref="H113:H115"/>
    <mergeCell ref="I113:I115"/>
    <mergeCell ref="J113:J115"/>
    <mergeCell ref="K113:K115"/>
    <mergeCell ref="L113:L115"/>
    <mergeCell ref="M113:M115"/>
    <mergeCell ref="N113:N115"/>
    <mergeCell ref="Z113:Z115"/>
    <mergeCell ref="AA113:AA115"/>
    <mergeCell ref="AB113:AB115"/>
    <mergeCell ref="AC113:AC115"/>
    <mergeCell ref="R113:R115"/>
    <mergeCell ref="Y113:Y115"/>
    <mergeCell ref="O116:O118"/>
    <mergeCell ref="B122:B124"/>
    <mergeCell ref="AB116:AB118"/>
    <mergeCell ref="AC116:AC118"/>
    <mergeCell ref="N119:N121"/>
    <mergeCell ref="N116:N118"/>
    <mergeCell ref="O113:O115"/>
    <mergeCell ref="P113:P115"/>
    <mergeCell ref="Q113:Q115"/>
    <mergeCell ref="S113:S115"/>
    <mergeCell ref="T113:T115"/>
    <mergeCell ref="U113:U115"/>
    <mergeCell ref="V113:V115"/>
    <mergeCell ref="W113:W115"/>
    <mergeCell ref="X113:X115"/>
    <mergeCell ref="O122:O124"/>
    <mergeCell ref="P122:P124"/>
    <mergeCell ref="Q122:Q124"/>
    <mergeCell ref="R122:R124"/>
    <mergeCell ref="S122:S124"/>
    <mergeCell ref="T122:T124"/>
    <mergeCell ref="U122:U124"/>
    <mergeCell ref="V122:V124"/>
    <mergeCell ref="W122:W124"/>
    <mergeCell ref="X122:X124"/>
    <mergeCell ref="Y122:Y124"/>
    <mergeCell ref="P116:P118"/>
    <mergeCell ref="Q116:Q118"/>
    <mergeCell ref="R116:R118"/>
    <mergeCell ref="S116:S118"/>
    <mergeCell ref="A113:A115"/>
    <mergeCell ref="B113:B115"/>
    <mergeCell ref="A116:A118"/>
    <mergeCell ref="A119:A121"/>
    <mergeCell ref="B116:B118"/>
    <mergeCell ref="B119:B121"/>
    <mergeCell ref="C119:C121"/>
    <mergeCell ref="D119:D121"/>
    <mergeCell ref="E119:E121"/>
    <mergeCell ref="F119:F121"/>
    <mergeCell ref="G119:G121"/>
    <mergeCell ref="H119:H121"/>
    <mergeCell ref="I119:I121"/>
    <mergeCell ref="J119:J121"/>
    <mergeCell ref="K119:K121"/>
    <mergeCell ref="L119:L121"/>
    <mergeCell ref="M119:M121"/>
    <mergeCell ref="C116:C118"/>
    <mergeCell ref="D116:D118"/>
    <mergeCell ref="E116:E118"/>
    <mergeCell ref="F116:F118"/>
    <mergeCell ref="G116:G118"/>
    <mergeCell ref="H116:H118"/>
    <mergeCell ref="I116:I118"/>
    <mergeCell ref="J116:J118"/>
    <mergeCell ref="K116:K118"/>
    <mergeCell ref="L116:L118"/>
    <mergeCell ref="M116:M118"/>
    <mergeCell ref="AA16:AA18"/>
    <mergeCell ref="AA19:AA21"/>
    <mergeCell ref="AC16:AC18"/>
    <mergeCell ref="AC19:AC21"/>
    <mergeCell ref="AE13:AE15"/>
    <mergeCell ref="AE34:AE36"/>
    <mergeCell ref="AC34:AC36"/>
    <mergeCell ref="AC25:AC26"/>
    <mergeCell ref="AD25:AD26"/>
    <mergeCell ref="AC28:AC29"/>
    <mergeCell ref="AD28:AD29"/>
    <mergeCell ref="AE22:AE24"/>
    <mergeCell ref="AC31:AC33"/>
    <mergeCell ref="AD31:AD33"/>
    <mergeCell ref="AE25:AE26"/>
    <mergeCell ref="AD16:AD18"/>
    <mergeCell ref="AE16:AE18"/>
    <mergeCell ref="AF19:AF21"/>
    <mergeCell ref="AG19:AG21"/>
    <mergeCell ref="AC13:AC15"/>
    <mergeCell ref="AD13:AD15"/>
    <mergeCell ref="AF17:AF18"/>
    <mergeCell ref="AG17:AG18"/>
    <mergeCell ref="AC22:AC24"/>
    <mergeCell ref="AB22:AB24"/>
    <mergeCell ref="AG31:AG33"/>
    <mergeCell ref="AF31:AF33"/>
    <mergeCell ref="AG34:AG36"/>
    <mergeCell ref="AF23:AF24"/>
    <mergeCell ref="AG23:AG24"/>
    <mergeCell ref="AD22:AD24"/>
    <mergeCell ref="AE31:AE33"/>
    <mergeCell ref="AF13:AF15"/>
    <mergeCell ref="AG13:AG15"/>
    <mergeCell ref="T22:T24"/>
    <mergeCell ref="U22:U24"/>
    <mergeCell ref="V22:V24"/>
    <mergeCell ref="W22:W24"/>
    <mergeCell ref="X22:X24"/>
    <mergeCell ref="Y22:Y24"/>
    <mergeCell ref="AA22:AA24"/>
    <mergeCell ref="AB28:AB29"/>
    <mergeCell ref="AE28:AE29"/>
    <mergeCell ref="AB19:AB21"/>
    <mergeCell ref="AD19:AD21"/>
    <mergeCell ref="AE19:AE21"/>
    <mergeCell ref="AB25:AB26"/>
    <mergeCell ref="Z19:Z21"/>
    <mergeCell ref="AB34:AB36"/>
    <mergeCell ref="AD34:AD36"/>
    <mergeCell ref="Z34:Z36"/>
    <mergeCell ref="AF34:AF36"/>
    <mergeCell ref="T20:T21"/>
    <mergeCell ref="U20:U21"/>
    <mergeCell ref="V20:V21"/>
    <mergeCell ref="W20:W21"/>
    <mergeCell ref="X20:X21"/>
    <mergeCell ref="Y20:Y21"/>
    <mergeCell ref="U34:U36"/>
    <mergeCell ref="W34:W36"/>
    <mergeCell ref="X34:X36"/>
    <mergeCell ref="Y34:Y36"/>
    <mergeCell ref="O22:O24"/>
    <mergeCell ref="P22:P24"/>
    <mergeCell ref="Q22:Q24"/>
    <mergeCell ref="R22:R24"/>
    <mergeCell ref="S22:S24"/>
    <mergeCell ref="O34:O36"/>
    <mergeCell ref="P34:P36"/>
    <mergeCell ref="Q34:Q36"/>
    <mergeCell ref="R34:R36"/>
    <mergeCell ref="S34:S36"/>
    <mergeCell ref="T34:T36"/>
    <mergeCell ref="Q7:Q8"/>
    <mergeCell ref="R7:R8"/>
    <mergeCell ref="S7:S8"/>
    <mergeCell ref="T7:T8"/>
    <mergeCell ref="U7:U8"/>
    <mergeCell ref="V7:V8"/>
    <mergeCell ref="W7:W8"/>
    <mergeCell ref="X7:X8"/>
    <mergeCell ref="Y7:Y8"/>
    <mergeCell ref="AF37:AF39"/>
    <mergeCell ref="AG37:AG39"/>
    <mergeCell ref="AD37:AD39"/>
    <mergeCell ref="U37:U39"/>
    <mergeCell ref="V37:V39"/>
    <mergeCell ref="W37:W39"/>
    <mergeCell ref="X37:X39"/>
    <mergeCell ref="Y37:Y39"/>
    <mergeCell ref="Q59:Q60"/>
    <mergeCell ref="R59:R60"/>
    <mergeCell ref="S59:S60"/>
    <mergeCell ref="T59:T60"/>
    <mergeCell ref="U59:U60"/>
    <mergeCell ref="V59:V60"/>
    <mergeCell ref="W59:W60"/>
    <mergeCell ref="X59:X60"/>
    <mergeCell ref="Y59:Y60"/>
    <mergeCell ref="AF58:AF60"/>
    <mergeCell ref="AG58:AG60"/>
    <mergeCell ref="AG52:AG54"/>
    <mergeCell ref="AF49:AF51"/>
    <mergeCell ref="AF55:AF57"/>
    <mergeCell ref="AF65:AF66"/>
    <mergeCell ref="AG65:AG66"/>
    <mergeCell ref="Q65:Q66"/>
    <mergeCell ref="R65:R66"/>
    <mergeCell ref="S65:S66"/>
    <mergeCell ref="T65:T66"/>
    <mergeCell ref="U65:U66"/>
    <mergeCell ref="V65:V66"/>
    <mergeCell ref="W65:W66"/>
    <mergeCell ref="X65:X66"/>
    <mergeCell ref="Y65:Y66"/>
    <mergeCell ref="AG49:AG51"/>
    <mergeCell ref="AE52:AE54"/>
    <mergeCell ref="AD55:AD57"/>
    <mergeCell ref="AE55:AE57"/>
    <mergeCell ref="AB49:AB51"/>
    <mergeCell ref="AC49:AC51"/>
    <mergeCell ref="AD49:AD51"/>
    <mergeCell ref="AG61:AG63"/>
    <mergeCell ref="X76:X78"/>
    <mergeCell ref="AD76:AD78"/>
    <mergeCell ref="AE70:AE72"/>
    <mergeCell ref="AA73:AA75"/>
    <mergeCell ref="AA76:AA78"/>
    <mergeCell ref="Z73:Z75"/>
    <mergeCell ref="Z76:Z78"/>
    <mergeCell ref="AC73:AC75"/>
    <mergeCell ref="AC76:AC78"/>
    <mergeCell ref="AB73:AB75"/>
    <mergeCell ref="AB76:AB78"/>
    <mergeCell ref="AE73:AE75"/>
    <mergeCell ref="AE76:AE78"/>
    <mergeCell ref="AD73:AD75"/>
    <mergeCell ref="AD70:AD72"/>
    <mergeCell ref="AC70:AC72"/>
    <mergeCell ref="AB70:AB72"/>
    <mergeCell ref="Z70:Z72"/>
    <mergeCell ref="Y79:Y81"/>
    <mergeCell ref="AF79:AF81"/>
    <mergeCell ref="AG79:AG81"/>
    <mergeCell ref="Z79:Z81"/>
    <mergeCell ref="AE79:AE81"/>
    <mergeCell ref="AD79:AD81"/>
    <mergeCell ref="AC79:AC81"/>
    <mergeCell ref="AA79:AA81"/>
    <mergeCell ref="AB79:AB81"/>
    <mergeCell ref="Z82:Z84"/>
    <mergeCell ref="AA82:AA84"/>
    <mergeCell ref="AB82:AB84"/>
    <mergeCell ref="AC82:AC84"/>
    <mergeCell ref="S86:S87"/>
    <mergeCell ref="T86:T87"/>
    <mergeCell ref="U86:U87"/>
    <mergeCell ref="V86:V87"/>
    <mergeCell ref="W86:W87"/>
    <mergeCell ref="X86:X87"/>
    <mergeCell ref="Y86:Y87"/>
    <mergeCell ref="Z85:Z87"/>
    <mergeCell ref="AD85:AD87"/>
    <mergeCell ref="Q82:Q84"/>
    <mergeCell ref="R82:R84"/>
    <mergeCell ref="AD82:AD84"/>
    <mergeCell ref="Q92:Q94"/>
    <mergeCell ref="R92:R94"/>
    <mergeCell ref="S92:S94"/>
    <mergeCell ref="T92:T94"/>
    <mergeCell ref="U92:U94"/>
    <mergeCell ref="V92:V94"/>
    <mergeCell ref="W92:W94"/>
    <mergeCell ref="X92:X94"/>
    <mergeCell ref="Y92:Y94"/>
    <mergeCell ref="AD88:AD90"/>
    <mergeCell ref="AE91:AE94"/>
    <mergeCell ref="AF91:AF94"/>
    <mergeCell ref="Z96:Z97"/>
    <mergeCell ref="AA96:AA97"/>
    <mergeCell ref="AG96:AG97"/>
    <mergeCell ref="AG91:AG94"/>
    <mergeCell ref="AC91:AC94"/>
    <mergeCell ref="AD91:AD94"/>
    <mergeCell ref="Z91:Z94"/>
    <mergeCell ref="AA91:AA94"/>
    <mergeCell ref="AB91:AB94"/>
    <mergeCell ref="AC96:AC97"/>
    <mergeCell ref="AD96:AD97"/>
    <mergeCell ref="AE96:AE97"/>
    <mergeCell ref="AF96:AF97"/>
    <mergeCell ref="Y98:Y100"/>
    <mergeCell ref="AF101:AF103"/>
    <mergeCell ref="O101:O103"/>
    <mergeCell ref="P101:P103"/>
    <mergeCell ref="P104:P106"/>
    <mergeCell ref="O104:O106"/>
    <mergeCell ref="AD104:AD106"/>
    <mergeCell ref="Z104:Z106"/>
    <mergeCell ref="AA104:AA106"/>
    <mergeCell ref="AB104:AB106"/>
    <mergeCell ref="AC104:AC106"/>
    <mergeCell ref="AE104:AE106"/>
    <mergeCell ref="AF104:AF106"/>
    <mergeCell ref="O98:O100"/>
    <mergeCell ref="P98:P100"/>
    <mergeCell ref="Q98:Q100"/>
    <mergeCell ref="R98:R100"/>
    <mergeCell ref="S98:S100"/>
    <mergeCell ref="T98:T100"/>
    <mergeCell ref="U98:U100"/>
    <mergeCell ref="V98:V100"/>
    <mergeCell ref="W98:W100"/>
    <mergeCell ref="X98:X100"/>
    <mergeCell ref="AD98:AD100"/>
    <mergeCell ref="AE98:AE100"/>
    <mergeCell ref="AD101:AD103"/>
    <mergeCell ref="AE101:AE103"/>
    <mergeCell ref="C141:C143"/>
    <mergeCell ref="D141:D143"/>
    <mergeCell ref="E141:E143"/>
    <mergeCell ref="F141:F143"/>
    <mergeCell ref="G141:G143"/>
    <mergeCell ref="H141:H143"/>
    <mergeCell ref="I141:I143"/>
    <mergeCell ref="C146:C148"/>
    <mergeCell ref="H129:H130"/>
    <mergeCell ref="I129:I130"/>
    <mergeCell ref="J129:J130"/>
    <mergeCell ref="K129:K130"/>
    <mergeCell ref="L129:L130"/>
    <mergeCell ref="AF127:AF128"/>
    <mergeCell ref="AF129:AF130"/>
    <mergeCell ref="A127:A128"/>
    <mergeCell ref="B127:B128"/>
    <mergeCell ref="C127:C128"/>
    <mergeCell ref="D127:D128"/>
    <mergeCell ref="E127:E128"/>
    <mergeCell ref="F127:F128"/>
    <mergeCell ref="G127:G128"/>
    <mergeCell ref="H127:H128"/>
    <mergeCell ref="I127:I128"/>
    <mergeCell ref="J127:J128"/>
    <mergeCell ref="K127:K128"/>
    <mergeCell ref="L127:L128"/>
    <mergeCell ref="AF131:AF132"/>
    <mergeCell ref="AB135:AB136"/>
    <mergeCell ref="AC135:AC136"/>
    <mergeCell ref="AD135:AD136"/>
    <mergeCell ref="AE135:AE136"/>
    <mergeCell ref="A131:A132"/>
    <mergeCell ref="B131:B132"/>
    <mergeCell ref="C131:C132"/>
    <mergeCell ref="D131:D132"/>
    <mergeCell ref="E131:E132"/>
    <mergeCell ref="F131:F132"/>
    <mergeCell ref="G131:G132"/>
    <mergeCell ref="H131:H132"/>
    <mergeCell ref="I131:I132"/>
    <mergeCell ref="J131:J132"/>
    <mergeCell ref="K131:K132"/>
    <mergeCell ref="L131:L132"/>
    <mergeCell ref="Z131:Z132"/>
    <mergeCell ref="AA131:AA132"/>
    <mergeCell ref="AB131:AB132"/>
    <mergeCell ref="Z127:Z128"/>
    <mergeCell ref="AA127:AA128"/>
    <mergeCell ref="AB127:AB128"/>
    <mergeCell ref="A129:A130"/>
    <mergeCell ref="B129:B130"/>
    <mergeCell ref="C129:C130"/>
    <mergeCell ref="D129:D130"/>
    <mergeCell ref="E129:E130"/>
    <mergeCell ref="F129:F130"/>
    <mergeCell ref="G129:G130"/>
    <mergeCell ref="Z129:Z130"/>
    <mergeCell ref="AA129:AA130"/>
    <mergeCell ref="H133:H134"/>
    <mergeCell ref="I133:I134"/>
    <mergeCell ref="J133:J134"/>
    <mergeCell ref="K133:K134"/>
    <mergeCell ref="L133:L134"/>
    <mergeCell ref="M133:M134"/>
    <mergeCell ref="N133:N134"/>
    <mergeCell ref="Z133:Z134"/>
    <mergeCell ref="AA133:AA134"/>
    <mergeCell ref="AB133:AB134"/>
    <mergeCell ref="AC133:AC134"/>
    <mergeCell ref="AD133:AD134"/>
    <mergeCell ref="AE133:AE134"/>
    <mergeCell ref="AC131:AC132"/>
    <mergeCell ref="M127:M128"/>
    <mergeCell ref="N127:N128"/>
    <mergeCell ref="AD127:AD128"/>
    <mergeCell ref="AE127:AE128"/>
    <mergeCell ref="M129:M130"/>
    <mergeCell ref="N129:N130"/>
    <mergeCell ref="AD129:AD130"/>
    <mergeCell ref="AE129:AE130"/>
    <mergeCell ref="M131:M132"/>
    <mergeCell ref="N131:N132"/>
    <mergeCell ref="AD131:AD132"/>
    <mergeCell ref="AE131:AE132"/>
    <mergeCell ref="AC127:AC128"/>
    <mergeCell ref="AB129:AB130"/>
    <mergeCell ref="AC129:AC130"/>
    <mergeCell ref="AD139:AD140"/>
    <mergeCell ref="C137:C138"/>
    <mergeCell ref="D137:D138"/>
    <mergeCell ref="E137:E138"/>
    <mergeCell ref="F137:F138"/>
    <mergeCell ref="G137:G138"/>
    <mergeCell ref="H137:H138"/>
    <mergeCell ref="I137:I138"/>
    <mergeCell ref="J137:J138"/>
    <mergeCell ref="K137:K138"/>
    <mergeCell ref="L137:L138"/>
    <mergeCell ref="M137:M138"/>
    <mergeCell ref="N137:N138"/>
    <mergeCell ref="Z137:Z138"/>
    <mergeCell ref="AA137:AA138"/>
    <mergeCell ref="AB137:AB138"/>
    <mergeCell ref="AC137:AC138"/>
    <mergeCell ref="AD137:AD138"/>
    <mergeCell ref="C135:C136"/>
    <mergeCell ref="D135:D136"/>
    <mergeCell ref="E135:E136"/>
    <mergeCell ref="F135:F136"/>
    <mergeCell ref="G135:G136"/>
    <mergeCell ref="H135:H136"/>
    <mergeCell ref="I135:I136"/>
    <mergeCell ref="Z135:Z136"/>
    <mergeCell ref="A133:A134"/>
    <mergeCell ref="B133:B134"/>
    <mergeCell ref="A135:A136"/>
    <mergeCell ref="B135:B136"/>
    <mergeCell ref="A137:A138"/>
    <mergeCell ref="B137:B138"/>
    <mergeCell ref="C139:C140"/>
    <mergeCell ref="D139:D140"/>
    <mergeCell ref="E139:E140"/>
    <mergeCell ref="F139:F140"/>
    <mergeCell ref="G139:G140"/>
    <mergeCell ref="H139:H140"/>
    <mergeCell ref="I139:I140"/>
    <mergeCell ref="J139:J140"/>
    <mergeCell ref="K139:K140"/>
    <mergeCell ref="L139:L140"/>
    <mergeCell ref="M139:M140"/>
    <mergeCell ref="L135:L136"/>
    <mergeCell ref="M135:M136"/>
    <mergeCell ref="C133:C134"/>
    <mergeCell ref="D133:D134"/>
    <mergeCell ref="E133:E134"/>
    <mergeCell ref="F133:F134"/>
    <mergeCell ref="G133:G134"/>
    <mergeCell ref="J135:J136"/>
    <mergeCell ref="K135:K136"/>
    <mergeCell ref="M146:M148"/>
    <mergeCell ref="N146:N148"/>
    <mergeCell ref="Z146:Z148"/>
    <mergeCell ref="AA146:AA148"/>
    <mergeCell ref="AB146:AB148"/>
    <mergeCell ref="AC146:AC148"/>
    <mergeCell ref="AD146:AD148"/>
    <mergeCell ref="AE146:AE148"/>
    <mergeCell ref="J141:J143"/>
    <mergeCell ref="K141:K143"/>
    <mergeCell ref="L141:L143"/>
    <mergeCell ref="M141:M143"/>
    <mergeCell ref="N141:N143"/>
    <mergeCell ref="Z141:Z143"/>
    <mergeCell ref="AA141:AA143"/>
    <mergeCell ref="AB141:AB143"/>
    <mergeCell ref="AC141:AC143"/>
    <mergeCell ref="AD141:AD143"/>
    <mergeCell ref="AE141:AE143"/>
    <mergeCell ref="J144:J145"/>
    <mergeCell ref="L144:L145"/>
    <mergeCell ref="M144:M145"/>
    <mergeCell ref="N144:N145"/>
    <mergeCell ref="N135:N136"/>
    <mergeCell ref="AA135:AA136"/>
    <mergeCell ref="Z144:Z145"/>
    <mergeCell ref="AA144:AA145"/>
    <mergeCell ref="AB144:AB145"/>
    <mergeCell ref="AC144:AC145"/>
    <mergeCell ref="AE137:AE138"/>
    <mergeCell ref="AD144:AD145"/>
    <mergeCell ref="AE144:AE145"/>
    <mergeCell ref="A139:A140"/>
    <mergeCell ref="B139:B140"/>
    <mergeCell ref="A144:A145"/>
    <mergeCell ref="A146:A148"/>
    <mergeCell ref="A141:A143"/>
    <mergeCell ref="B141:B143"/>
    <mergeCell ref="B144:B145"/>
    <mergeCell ref="B146:B148"/>
    <mergeCell ref="D146:D148"/>
    <mergeCell ref="E146:E148"/>
    <mergeCell ref="F146:F148"/>
    <mergeCell ref="G146:G148"/>
    <mergeCell ref="H146:H148"/>
    <mergeCell ref="I146:I148"/>
    <mergeCell ref="J146:J148"/>
    <mergeCell ref="K146:K148"/>
    <mergeCell ref="L146:L148"/>
    <mergeCell ref="C144:C145"/>
    <mergeCell ref="D144:D145"/>
    <mergeCell ref="E144:E145"/>
    <mergeCell ref="F144:F145"/>
    <mergeCell ref="G144:G145"/>
    <mergeCell ref="H144:H145"/>
    <mergeCell ref="I144:I145"/>
    <mergeCell ref="N139:N140"/>
    <mergeCell ref="Z139:Z140"/>
    <mergeCell ref="AE139:AE140"/>
    <mergeCell ref="AA139:AA140"/>
    <mergeCell ref="AB139:AB140"/>
    <mergeCell ref="AC139:AC140"/>
    <mergeCell ref="AF146:AF148"/>
    <mergeCell ref="AG146:AG148"/>
    <mergeCell ref="AF144:AF145"/>
    <mergeCell ref="AG144:AG145"/>
    <mergeCell ref="AG129:AG130"/>
    <mergeCell ref="AG127:AG128"/>
    <mergeCell ref="AG131:AG132"/>
    <mergeCell ref="AF82:AF84"/>
    <mergeCell ref="AG82:AG84"/>
    <mergeCell ref="AG165:AG166"/>
    <mergeCell ref="AG104:AG106"/>
    <mergeCell ref="AG101:AG103"/>
  </mergeCells>
  <dataValidations count="14">
    <dataValidation type="list" allowBlank="1" showInputMessage="1" showErrorMessage="1" sqref="C12" xr:uid="{00000000-0002-0000-0000-000000000000}">
      <formula1>$O$8</formula1>
    </dataValidation>
    <dataValidation type="list" allowBlank="1" showInputMessage="1" showErrorMessage="1" sqref="G12" xr:uid="{00000000-0002-0000-0000-000001000000}">
      <formula1>$P$8:$P$11</formula1>
    </dataValidation>
    <dataValidation type="list" allowBlank="1" showInputMessage="1" showErrorMessage="1" sqref="H12" xr:uid="{00000000-0002-0000-0000-000002000000}">
      <formula1>$S$8:$S$11</formula1>
    </dataValidation>
    <dataValidation type="list" allowBlank="1" showInputMessage="1" showErrorMessage="1" sqref="K12" xr:uid="{00000000-0002-0000-0000-00000E000000}">
      <formula1>$Q$9:$Q$12</formula1>
    </dataValidation>
    <dataValidation type="list" allowBlank="1" showInputMessage="1" showErrorMessage="1" sqref="G159 G163" xr:uid="{BCB9366E-1C25-4692-A794-A27C899E2F18}">
      <formula1>$P$6:$P$10</formula1>
    </dataValidation>
    <dataValidation type="list" allowBlank="1" showInputMessage="1" showErrorMessage="1" sqref="Q159 Q163" xr:uid="{C1CDDE40-589A-4EF0-A508-BB93A8488E9A}">
      <formula1>$V$6:$V$7</formula1>
    </dataValidation>
    <dataValidation type="list" allowBlank="1" showInputMessage="1" showErrorMessage="1" sqref="R159 R163" xr:uid="{6A71FBC7-DB68-4B2F-9E7E-37FE679B0C2C}">
      <formula1>$W$6:$W$8</formula1>
    </dataValidation>
    <dataValidation type="list" allowBlank="1" showInputMessage="1" showErrorMessage="1" sqref="T159 T163" xr:uid="{F893A9B6-F320-4047-9E89-E58E6DBC5B26}">
      <formula1>$X$6:$X$7</formula1>
    </dataValidation>
    <dataValidation type="list" allowBlank="1" showInputMessage="1" showErrorMessage="1" sqref="V159 V163" xr:uid="{FC38C68D-77C0-48BA-B743-6B1C273C854F}">
      <formula1>$Y$6:$Y$7</formula1>
    </dataValidation>
    <dataValidation type="list" allowBlank="1" showInputMessage="1" showErrorMessage="1" sqref="W159 W163" xr:uid="{4A45D0D7-11E6-4827-BDA3-8F541ECA466B}">
      <formula1>$Z$6:$Z$7</formula1>
    </dataValidation>
    <dataValidation type="list" allowBlank="1" showInputMessage="1" showErrorMessage="1" sqref="X159 X163" xr:uid="{1689A7AB-271E-4858-9D75-D8D82970C54E}">
      <formula1>$AA$6:$AA$7</formula1>
    </dataValidation>
    <dataValidation type="list" allowBlank="1" showInputMessage="1" showErrorMessage="1" sqref="C159 C163" xr:uid="{34627B59-2C59-437E-83BC-FD30005EEBEB}">
      <formula1>$O$6:$O$7</formula1>
    </dataValidation>
    <dataValidation type="list" allowBlank="1" showInputMessage="1" showErrorMessage="1" sqref="H159 H163" xr:uid="{DDD65E81-63B7-48EC-8DC6-F3D1007AB1DA}">
      <formula1>$S$6:$S$9</formula1>
    </dataValidation>
    <dataValidation type="list" allowBlank="1" showInputMessage="1" showErrorMessage="1" sqref="K159 K163" xr:uid="{21B90F79-22A3-4DB3-B9AF-323FCA432F71}">
      <formula1>$Q$6:$Q$12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CV44"/>
  <sheetViews>
    <sheetView zoomScale="84" zoomScaleNormal="84" workbookViewId="0">
      <selection activeCell="AH10" sqref="AH10"/>
    </sheetView>
  </sheetViews>
  <sheetFormatPr baseColWidth="10" defaultColWidth="11.5703125" defaultRowHeight="12.75"/>
  <cols>
    <col min="1" max="1" width="22.85546875" style="6" customWidth="1"/>
    <col min="2" max="2" width="9" style="6" customWidth="1"/>
    <col min="3" max="3" width="37.85546875" style="6" customWidth="1"/>
    <col min="4" max="4" width="48.5703125" style="6" customWidth="1"/>
    <col min="5" max="5" width="44.7109375" style="6" customWidth="1"/>
    <col min="6" max="6" width="11.5703125" style="6"/>
    <col min="7" max="7" width="30.85546875" style="6" customWidth="1"/>
    <col min="8" max="13" width="11.5703125" style="6"/>
    <col min="14" max="14" width="73.5703125" style="6" customWidth="1"/>
    <col min="15" max="15" width="14.85546875" style="6" bestFit="1" customWidth="1"/>
    <col min="16" max="28" width="11.5703125" style="6"/>
    <col min="29" max="29" width="14.85546875" style="6" bestFit="1" customWidth="1"/>
    <col min="30" max="30" width="30.140625" style="6" customWidth="1"/>
    <col min="31" max="31" width="20.5703125" style="19" customWidth="1"/>
    <col min="32" max="32" width="30.42578125" style="18" customWidth="1"/>
    <col min="33" max="100" width="11.5703125" style="18"/>
    <col min="101" max="16384" width="11.5703125" style="6"/>
  </cols>
  <sheetData>
    <row r="1" spans="1:100" ht="75.75" customHeight="1">
      <c r="A1" s="593"/>
      <c r="B1" s="594"/>
      <c r="C1" s="597" t="s">
        <v>1153</v>
      </c>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row>
    <row r="2" spans="1:100" ht="12.75" customHeight="1">
      <c r="A2" s="595"/>
      <c r="B2" s="596"/>
      <c r="C2" s="599" t="s">
        <v>574</v>
      </c>
      <c r="D2" s="600"/>
      <c r="E2" s="600"/>
      <c r="F2" s="600"/>
      <c r="G2" s="600"/>
      <c r="H2" s="600"/>
      <c r="I2" s="600"/>
      <c r="J2" s="600"/>
      <c r="K2" s="600"/>
      <c r="L2" s="600"/>
      <c r="M2" s="600"/>
      <c r="N2" s="600"/>
      <c r="O2" s="600"/>
      <c r="P2" s="600"/>
      <c r="Q2" s="600"/>
      <c r="R2" s="600"/>
      <c r="S2" s="600"/>
      <c r="T2" s="600"/>
      <c r="U2" s="601" t="s">
        <v>575</v>
      </c>
      <c r="V2" s="601"/>
      <c r="W2" s="601"/>
      <c r="X2" s="601"/>
      <c r="Y2" s="601"/>
      <c r="Z2" s="601"/>
      <c r="AA2" s="601"/>
      <c r="AB2" s="601"/>
      <c r="AC2" s="601"/>
      <c r="AD2" s="601"/>
      <c r="AE2" s="601"/>
    </row>
    <row r="3" spans="1:100">
      <c r="A3" s="408" t="s">
        <v>31</v>
      </c>
      <c r="B3" s="408" t="s">
        <v>573</v>
      </c>
      <c r="C3" s="408"/>
      <c r="D3" s="408"/>
      <c r="E3" s="408"/>
      <c r="F3" s="408"/>
      <c r="G3" s="408"/>
      <c r="H3" s="408" t="s">
        <v>1</v>
      </c>
      <c r="I3" s="408"/>
      <c r="J3" s="408"/>
      <c r="K3" s="408"/>
      <c r="L3" s="408"/>
      <c r="M3" s="408" t="s">
        <v>2</v>
      </c>
      <c r="N3" s="408"/>
      <c r="O3" s="408"/>
      <c r="P3" s="408"/>
      <c r="Q3" s="408"/>
      <c r="R3" s="408"/>
      <c r="S3" s="408"/>
      <c r="T3" s="408"/>
      <c r="U3" s="408"/>
      <c r="V3" s="408"/>
      <c r="W3" s="406" t="s">
        <v>3</v>
      </c>
      <c r="X3" s="408"/>
      <c r="Y3" s="408"/>
      <c r="Z3" s="408"/>
      <c r="AA3" s="408"/>
      <c r="AB3" s="408"/>
      <c r="AC3" s="408"/>
      <c r="AD3" s="408" t="s">
        <v>4</v>
      </c>
      <c r="AE3" s="408"/>
    </row>
    <row r="4" spans="1:100">
      <c r="A4" s="408"/>
      <c r="B4" s="411" t="s">
        <v>5</v>
      </c>
      <c r="C4" s="406" t="s">
        <v>8</v>
      </c>
      <c r="D4" s="406" t="s">
        <v>256</v>
      </c>
      <c r="E4" s="406" t="s">
        <v>257</v>
      </c>
      <c r="F4" s="406" t="s">
        <v>9</v>
      </c>
      <c r="G4" s="406" t="s">
        <v>258</v>
      </c>
      <c r="H4" s="406" t="s">
        <v>11</v>
      </c>
      <c r="I4" s="410" t="s">
        <v>12</v>
      </c>
      <c r="J4" s="406" t="s">
        <v>14</v>
      </c>
      <c r="K4" s="410" t="s">
        <v>12</v>
      </c>
      <c r="L4" s="406" t="s">
        <v>15</v>
      </c>
      <c r="M4" s="414" t="s">
        <v>16</v>
      </c>
      <c r="N4" s="414" t="s">
        <v>17</v>
      </c>
      <c r="O4" s="414" t="s">
        <v>18</v>
      </c>
      <c r="P4" s="414" t="s">
        <v>19</v>
      </c>
      <c r="Q4" s="414"/>
      <c r="R4" s="414"/>
      <c r="S4" s="414"/>
      <c r="T4" s="414"/>
      <c r="U4" s="414"/>
      <c r="V4" s="414"/>
      <c r="W4" s="415"/>
      <c r="X4" s="414" t="s">
        <v>20</v>
      </c>
      <c r="Y4" s="414" t="s">
        <v>12</v>
      </c>
      <c r="Z4" s="414" t="s">
        <v>21</v>
      </c>
      <c r="AA4" s="414" t="s">
        <v>12</v>
      </c>
      <c r="AB4" s="414" t="s">
        <v>22</v>
      </c>
      <c r="AC4" s="414" t="s">
        <v>23</v>
      </c>
      <c r="AD4" s="414" t="s">
        <v>4</v>
      </c>
      <c r="AE4" s="414" t="s">
        <v>24</v>
      </c>
    </row>
    <row r="5" spans="1:100" ht="40.5" customHeight="1">
      <c r="A5" s="408"/>
      <c r="B5" s="412"/>
      <c r="C5" s="407"/>
      <c r="D5" s="407"/>
      <c r="E5" s="407"/>
      <c r="F5" s="407"/>
      <c r="G5" s="407"/>
      <c r="H5" s="407"/>
      <c r="I5" s="409"/>
      <c r="J5" s="407"/>
      <c r="K5" s="409"/>
      <c r="L5" s="407"/>
      <c r="M5" s="414"/>
      <c r="N5" s="414"/>
      <c r="O5" s="414"/>
      <c r="P5" s="1" t="s">
        <v>25</v>
      </c>
      <c r="Q5" s="1" t="s">
        <v>26</v>
      </c>
      <c r="R5" s="1" t="s">
        <v>27</v>
      </c>
      <c r="S5" s="1" t="s">
        <v>26</v>
      </c>
      <c r="T5" s="1" t="s">
        <v>28</v>
      </c>
      <c r="U5" s="1" t="s">
        <v>29</v>
      </c>
      <c r="V5" s="1" t="s">
        <v>30</v>
      </c>
      <c r="W5" s="407"/>
      <c r="X5" s="414"/>
      <c r="Y5" s="414"/>
      <c r="Z5" s="414"/>
      <c r="AA5" s="414"/>
      <c r="AB5" s="414"/>
      <c r="AC5" s="414"/>
      <c r="AD5" s="414"/>
      <c r="AE5" s="414"/>
    </row>
    <row r="6" spans="1:100" s="63" customFormat="1" ht="35.450000000000003" customHeight="1">
      <c r="A6" s="431" t="s">
        <v>540</v>
      </c>
      <c r="B6" s="433">
        <v>1</v>
      </c>
      <c r="C6" s="439" t="s">
        <v>541</v>
      </c>
      <c r="D6" s="439" t="s">
        <v>311</v>
      </c>
      <c r="E6" s="439" t="s">
        <v>312</v>
      </c>
      <c r="F6" s="433" t="s">
        <v>262</v>
      </c>
      <c r="G6" s="439" t="s">
        <v>277</v>
      </c>
      <c r="H6" s="433" t="s">
        <v>105</v>
      </c>
      <c r="I6" s="433" t="s">
        <v>86</v>
      </c>
      <c r="J6" s="433" t="s">
        <v>85</v>
      </c>
      <c r="K6" s="433" t="s">
        <v>86</v>
      </c>
      <c r="L6" s="433" t="s">
        <v>87</v>
      </c>
      <c r="M6" s="433">
        <v>1</v>
      </c>
      <c r="N6" s="431" t="s">
        <v>97</v>
      </c>
      <c r="O6" s="433" t="s">
        <v>278</v>
      </c>
      <c r="P6" s="433" t="s">
        <v>77</v>
      </c>
      <c r="Q6" s="433" t="s">
        <v>78</v>
      </c>
      <c r="R6" s="433" t="s">
        <v>66</v>
      </c>
      <c r="S6" s="433" t="s">
        <v>65</v>
      </c>
      <c r="T6" s="433" t="s">
        <v>91</v>
      </c>
      <c r="U6" s="433" t="s">
        <v>68</v>
      </c>
      <c r="V6" s="433" t="s">
        <v>69</v>
      </c>
      <c r="W6" s="433">
        <v>0.4</v>
      </c>
      <c r="X6" s="445" t="s">
        <v>56</v>
      </c>
      <c r="Y6" s="433" t="s">
        <v>57</v>
      </c>
      <c r="Z6" s="433" t="s">
        <v>102</v>
      </c>
      <c r="AA6" s="433" t="s">
        <v>57</v>
      </c>
      <c r="AB6" s="433" t="s">
        <v>56</v>
      </c>
      <c r="AC6" s="433" t="s">
        <v>73</v>
      </c>
      <c r="AD6" s="448" t="s">
        <v>542</v>
      </c>
      <c r="AE6" s="448" t="s">
        <v>279</v>
      </c>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row>
    <row r="7" spans="1:100" s="63" customFormat="1" ht="35.450000000000003" customHeight="1">
      <c r="A7" s="432"/>
      <c r="B7" s="434"/>
      <c r="C7" s="440"/>
      <c r="D7" s="440"/>
      <c r="E7" s="440"/>
      <c r="F7" s="434"/>
      <c r="G7" s="440"/>
      <c r="H7" s="434"/>
      <c r="I7" s="434"/>
      <c r="J7" s="434"/>
      <c r="K7" s="434"/>
      <c r="L7" s="434"/>
      <c r="M7" s="434"/>
      <c r="N7" s="432">
        <v>0</v>
      </c>
      <c r="O7" s="434" t="b">
        <v>0</v>
      </c>
      <c r="P7" s="434">
        <v>0</v>
      </c>
      <c r="Q7" s="434" t="b">
        <v>0</v>
      </c>
      <c r="R7" s="434">
        <v>0</v>
      </c>
      <c r="S7" s="434" t="b">
        <v>0</v>
      </c>
      <c r="T7" s="434">
        <v>0</v>
      </c>
      <c r="U7" s="434">
        <v>0</v>
      </c>
      <c r="V7" s="434">
        <v>0</v>
      </c>
      <c r="W7" s="434">
        <v>0</v>
      </c>
      <c r="X7" s="446"/>
      <c r="Y7" s="434"/>
      <c r="Z7" s="434"/>
      <c r="AA7" s="434"/>
      <c r="AB7" s="434"/>
      <c r="AC7" s="434"/>
      <c r="AD7" s="450"/>
      <c r="AE7" s="450"/>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row>
    <row r="8" spans="1:100" s="63" customFormat="1" ht="34.5" customHeight="1">
      <c r="A8" s="438"/>
      <c r="B8" s="435"/>
      <c r="C8" s="441"/>
      <c r="D8" s="441"/>
      <c r="E8" s="441"/>
      <c r="F8" s="435"/>
      <c r="G8" s="441"/>
      <c r="H8" s="435"/>
      <c r="I8" s="435"/>
      <c r="J8" s="435"/>
      <c r="K8" s="435"/>
      <c r="L8" s="435"/>
      <c r="M8" s="435"/>
      <c r="N8" s="438">
        <v>0</v>
      </c>
      <c r="O8" s="435" t="b">
        <v>0</v>
      </c>
      <c r="P8" s="435">
        <v>0</v>
      </c>
      <c r="Q8" s="435" t="b">
        <v>0</v>
      </c>
      <c r="R8" s="435">
        <v>0</v>
      </c>
      <c r="S8" s="435" t="b">
        <v>0</v>
      </c>
      <c r="T8" s="435">
        <v>0</v>
      </c>
      <c r="U8" s="435">
        <v>0</v>
      </c>
      <c r="V8" s="435">
        <v>0</v>
      </c>
      <c r="W8" s="435">
        <v>0</v>
      </c>
      <c r="X8" s="447"/>
      <c r="Y8" s="435"/>
      <c r="Z8" s="435"/>
      <c r="AA8" s="435"/>
      <c r="AB8" s="435"/>
      <c r="AC8" s="435"/>
      <c r="AD8" s="449"/>
      <c r="AE8" s="449"/>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row>
    <row r="9" spans="1:100" s="63" customFormat="1" ht="35.450000000000003" customHeight="1">
      <c r="A9" s="431" t="s">
        <v>540</v>
      </c>
      <c r="B9" s="433">
        <v>2</v>
      </c>
      <c r="C9" s="439" t="s">
        <v>543</v>
      </c>
      <c r="D9" s="439" t="s">
        <v>313</v>
      </c>
      <c r="E9" s="439" t="s">
        <v>894</v>
      </c>
      <c r="F9" s="433" t="s">
        <v>262</v>
      </c>
      <c r="G9" s="439" t="s">
        <v>280</v>
      </c>
      <c r="H9" s="433" t="s">
        <v>56</v>
      </c>
      <c r="I9" s="433" t="s">
        <v>57</v>
      </c>
      <c r="J9" s="433" t="s">
        <v>85</v>
      </c>
      <c r="K9" s="433" t="s">
        <v>86</v>
      </c>
      <c r="L9" s="433" t="s">
        <v>87</v>
      </c>
      <c r="M9" s="433">
        <v>1</v>
      </c>
      <c r="N9" s="431" t="s">
        <v>544</v>
      </c>
      <c r="O9" s="433" t="s">
        <v>278</v>
      </c>
      <c r="P9" s="433" t="s">
        <v>77</v>
      </c>
      <c r="Q9" s="433" t="s">
        <v>78</v>
      </c>
      <c r="R9" s="433" t="s">
        <v>66</v>
      </c>
      <c r="S9" s="433" t="s">
        <v>65</v>
      </c>
      <c r="T9" s="433" t="s">
        <v>91</v>
      </c>
      <c r="U9" s="433" t="s">
        <v>68</v>
      </c>
      <c r="V9" s="433" t="s">
        <v>69</v>
      </c>
      <c r="W9" s="433">
        <v>0.4</v>
      </c>
      <c r="X9" s="445" t="s">
        <v>105</v>
      </c>
      <c r="Y9" s="433" t="s">
        <v>86</v>
      </c>
      <c r="Z9" s="433" t="s">
        <v>85</v>
      </c>
      <c r="AA9" s="433" t="s">
        <v>86</v>
      </c>
      <c r="AB9" s="433" t="s">
        <v>87</v>
      </c>
      <c r="AC9" s="433" t="s">
        <v>98</v>
      </c>
      <c r="AD9" s="448" t="s">
        <v>542</v>
      </c>
      <c r="AE9" s="448" t="s">
        <v>279</v>
      </c>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row>
    <row r="10" spans="1:100" s="63" customFormat="1" ht="35.450000000000003" customHeight="1">
      <c r="A10" s="432"/>
      <c r="B10" s="434"/>
      <c r="C10" s="440"/>
      <c r="D10" s="440"/>
      <c r="E10" s="440"/>
      <c r="F10" s="434"/>
      <c r="G10" s="440"/>
      <c r="H10" s="434"/>
      <c r="I10" s="434"/>
      <c r="J10" s="434"/>
      <c r="K10" s="434"/>
      <c r="L10" s="434"/>
      <c r="M10" s="434"/>
      <c r="N10" s="432">
        <v>0</v>
      </c>
      <c r="O10" s="434" t="b">
        <v>0</v>
      </c>
      <c r="P10" s="434">
        <v>0</v>
      </c>
      <c r="Q10" s="434" t="b">
        <v>0</v>
      </c>
      <c r="R10" s="434">
        <v>0</v>
      </c>
      <c r="S10" s="434" t="b">
        <v>0</v>
      </c>
      <c r="T10" s="434">
        <v>0</v>
      </c>
      <c r="U10" s="434">
        <v>0</v>
      </c>
      <c r="V10" s="434">
        <v>0</v>
      </c>
      <c r="W10" s="434">
        <v>0</v>
      </c>
      <c r="X10" s="446"/>
      <c r="Y10" s="434"/>
      <c r="Z10" s="434"/>
      <c r="AA10" s="434"/>
      <c r="AB10" s="434"/>
      <c r="AC10" s="434"/>
      <c r="AD10" s="450"/>
      <c r="AE10" s="450"/>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row>
    <row r="11" spans="1:100" s="63" customFormat="1">
      <c r="A11" s="438"/>
      <c r="B11" s="435"/>
      <c r="C11" s="441"/>
      <c r="D11" s="441"/>
      <c r="E11" s="441"/>
      <c r="F11" s="435"/>
      <c r="G11" s="441"/>
      <c r="H11" s="435"/>
      <c r="I11" s="435"/>
      <c r="J11" s="435"/>
      <c r="K11" s="435"/>
      <c r="L11" s="435"/>
      <c r="M11" s="435"/>
      <c r="N11" s="438">
        <v>0</v>
      </c>
      <c r="O11" s="435" t="b">
        <v>0</v>
      </c>
      <c r="P11" s="435">
        <v>0</v>
      </c>
      <c r="Q11" s="435" t="b">
        <v>0</v>
      </c>
      <c r="R11" s="435">
        <v>0</v>
      </c>
      <c r="S11" s="435" t="b">
        <v>0</v>
      </c>
      <c r="T11" s="435">
        <v>0</v>
      </c>
      <c r="U11" s="435">
        <v>0</v>
      </c>
      <c r="V11" s="435">
        <v>0</v>
      </c>
      <c r="W11" s="435">
        <v>0</v>
      </c>
      <c r="X11" s="447"/>
      <c r="Y11" s="435"/>
      <c r="Z11" s="435"/>
      <c r="AA11" s="435"/>
      <c r="AB11" s="435"/>
      <c r="AC11" s="435"/>
      <c r="AD11" s="449"/>
      <c r="AE11" s="449"/>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row>
    <row r="12" spans="1:100" s="63" customFormat="1">
      <c r="A12" s="431" t="s">
        <v>540</v>
      </c>
      <c r="B12" s="433">
        <v>3</v>
      </c>
      <c r="C12" s="439" t="s">
        <v>545</v>
      </c>
      <c r="D12" s="439" t="s">
        <v>314</v>
      </c>
      <c r="E12" s="439" t="s">
        <v>312</v>
      </c>
      <c r="F12" s="433" t="s">
        <v>262</v>
      </c>
      <c r="G12" s="439" t="s">
        <v>277</v>
      </c>
      <c r="H12" s="433" t="s">
        <v>105</v>
      </c>
      <c r="I12" s="433" t="s">
        <v>86</v>
      </c>
      <c r="J12" s="433" t="s">
        <v>85</v>
      </c>
      <c r="K12" s="433" t="s">
        <v>86</v>
      </c>
      <c r="L12" s="433" t="s">
        <v>87</v>
      </c>
      <c r="M12" s="433">
        <v>1</v>
      </c>
      <c r="N12" s="431" t="s">
        <v>786</v>
      </c>
      <c r="O12" s="433" t="s">
        <v>278</v>
      </c>
      <c r="P12" s="433" t="s">
        <v>64</v>
      </c>
      <c r="Q12" s="433" t="s">
        <v>65</v>
      </c>
      <c r="R12" s="433" t="s">
        <v>66</v>
      </c>
      <c r="S12" s="433" t="s">
        <v>65</v>
      </c>
      <c r="T12" s="433" t="s">
        <v>91</v>
      </c>
      <c r="U12" s="433" t="s">
        <v>68</v>
      </c>
      <c r="V12" s="433" t="s">
        <v>69</v>
      </c>
      <c r="W12" s="433">
        <v>0.3</v>
      </c>
      <c r="X12" s="445" t="s">
        <v>105</v>
      </c>
      <c r="Y12" s="433" t="s">
        <v>86</v>
      </c>
      <c r="Z12" s="433" t="s">
        <v>85</v>
      </c>
      <c r="AA12" s="433" t="s">
        <v>86</v>
      </c>
      <c r="AB12" s="433" t="s">
        <v>87</v>
      </c>
      <c r="AC12" s="433">
        <v>0</v>
      </c>
      <c r="AD12" s="448" t="s">
        <v>542</v>
      </c>
      <c r="AE12" s="448" t="s">
        <v>279</v>
      </c>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row>
    <row r="13" spans="1:100" s="63" customFormat="1" ht="35.450000000000003" customHeight="1">
      <c r="A13" s="432"/>
      <c r="B13" s="434"/>
      <c r="C13" s="440"/>
      <c r="D13" s="440"/>
      <c r="E13" s="440"/>
      <c r="F13" s="434"/>
      <c r="G13" s="440"/>
      <c r="H13" s="434"/>
      <c r="I13" s="434"/>
      <c r="J13" s="434"/>
      <c r="K13" s="434"/>
      <c r="L13" s="434"/>
      <c r="M13" s="434"/>
      <c r="N13" s="432">
        <v>0</v>
      </c>
      <c r="O13" s="434" t="b">
        <v>0</v>
      </c>
      <c r="P13" s="434">
        <v>0</v>
      </c>
      <c r="Q13" s="434" t="b">
        <v>0</v>
      </c>
      <c r="R13" s="434">
        <v>0</v>
      </c>
      <c r="S13" s="434" t="b">
        <v>0</v>
      </c>
      <c r="T13" s="434">
        <v>0</v>
      </c>
      <c r="U13" s="434">
        <v>0</v>
      </c>
      <c r="V13" s="434">
        <v>0</v>
      </c>
      <c r="W13" s="434">
        <v>0</v>
      </c>
      <c r="X13" s="446"/>
      <c r="Y13" s="434"/>
      <c r="Z13" s="434"/>
      <c r="AA13" s="434"/>
      <c r="AB13" s="434"/>
      <c r="AC13" s="434"/>
      <c r="AD13" s="450"/>
      <c r="AE13" s="450"/>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row>
    <row r="14" spans="1:100" s="63" customFormat="1" ht="26.25" customHeight="1">
      <c r="A14" s="438"/>
      <c r="B14" s="435"/>
      <c r="C14" s="441"/>
      <c r="D14" s="441"/>
      <c r="E14" s="441"/>
      <c r="F14" s="435"/>
      <c r="G14" s="441"/>
      <c r="H14" s="435"/>
      <c r="I14" s="435"/>
      <c r="J14" s="435"/>
      <c r="K14" s="435"/>
      <c r="L14" s="435"/>
      <c r="M14" s="435"/>
      <c r="N14" s="438">
        <v>0</v>
      </c>
      <c r="O14" s="435" t="b">
        <v>0</v>
      </c>
      <c r="P14" s="435">
        <v>0</v>
      </c>
      <c r="Q14" s="435" t="b">
        <v>0</v>
      </c>
      <c r="R14" s="435">
        <v>0</v>
      </c>
      <c r="S14" s="435" t="b">
        <v>0</v>
      </c>
      <c r="T14" s="435">
        <v>0</v>
      </c>
      <c r="U14" s="435">
        <v>0</v>
      </c>
      <c r="V14" s="435">
        <v>0</v>
      </c>
      <c r="W14" s="435">
        <v>0</v>
      </c>
      <c r="X14" s="447"/>
      <c r="Y14" s="435"/>
      <c r="Z14" s="435"/>
      <c r="AA14" s="435"/>
      <c r="AB14" s="435"/>
      <c r="AC14" s="435"/>
      <c r="AD14" s="449"/>
      <c r="AE14" s="449"/>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row>
    <row r="15" spans="1:100" s="8" customFormat="1" ht="87" customHeight="1">
      <c r="A15" s="258" t="s">
        <v>1129</v>
      </c>
      <c r="B15" s="259">
        <v>4</v>
      </c>
      <c r="C15" s="353" t="s">
        <v>259</v>
      </c>
      <c r="D15" s="353" t="s">
        <v>260</v>
      </c>
      <c r="E15" s="353" t="s">
        <v>261</v>
      </c>
      <c r="F15" s="259" t="s">
        <v>262</v>
      </c>
      <c r="G15" s="353" t="s">
        <v>263</v>
      </c>
      <c r="H15" s="259" t="s">
        <v>70</v>
      </c>
      <c r="I15" s="259" t="s">
        <v>71</v>
      </c>
      <c r="J15" s="259" t="s">
        <v>59</v>
      </c>
      <c r="K15" s="259" t="s">
        <v>60</v>
      </c>
      <c r="L15" s="259" t="s">
        <v>61</v>
      </c>
      <c r="M15" s="259">
        <v>1</v>
      </c>
      <c r="N15" s="240" t="s">
        <v>547</v>
      </c>
      <c r="O15" s="259" t="s">
        <v>63</v>
      </c>
      <c r="P15" s="259" t="s">
        <v>77</v>
      </c>
      <c r="Q15" s="259" t="s">
        <v>78</v>
      </c>
      <c r="R15" s="259" t="s">
        <v>66</v>
      </c>
      <c r="S15" s="259" t="s">
        <v>65</v>
      </c>
      <c r="T15" s="259" t="s">
        <v>91</v>
      </c>
      <c r="U15" s="259" t="s">
        <v>68</v>
      </c>
      <c r="V15" s="259" t="s">
        <v>69</v>
      </c>
      <c r="W15" s="259">
        <v>0.4</v>
      </c>
      <c r="X15" s="403" t="s">
        <v>70</v>
      </c>
      <c r="Y15" s="259" t="s">
        <v>71</v>
      </c>
      <c r="Z15" s="259" t="s">
        <v>59</v>
      </c>
      <c r="AA15" s="259" t="s">
        <v>60</v>
      </c>
      <c r="AB15" s="259" t="s">
        <v>72</v>
      </c>
      <c r="AC15" s="259" t="s">
        <v>73</v>
      </c>
      <c r="AD15" s="364" t="s">
        <v>787</v>
      </c>
      <c r="AE15" s="364" t="s">
        <v>788</v>
      </c>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row>
    <row r="16" spans="1:100" s="8" customFormat="1" ht="10.5" customHeight="1">
      <c r="A16" s="258"/>
      <c r="B16" s="356"/>
      <c r="C16" s="354"/>
      <c r="D16" s="354"/>
      <c r="E16" s="354"/>
      <c r="F16" s="356"/>
      <c r="G16" s="354"/>
      <c r="H16" s="356"/>
      <c r="I16" s="356"/>
      <c r="J16" s="356"/>
      <c r="K16" s="356"/>
      <c r="L16" s="356"/>
      <c r="M16" s="356"/>
      <c r="N16" s="361">
        <v>0</v>
      </c>
      <c r="O16" s="356" t="b">
        <v>0</v>
      </c>
      <c r="P16" s="356">
        <v>0</v>
      </c>
      <c r="Q16" s="356" t="b">
        <v>0</v>
      </c>
      <c r="R16" s="356">
        <v>0</v>
      </c>
      <c r="S16" s="356" t="b">
        <v>0</v>
      </c>
      <c r="T16" s="356">
        <v>0</v>
      </c>
      <c r="U16" s="356">
        <v>0</v>
      </c>
      <c r="V16" s="356">
        <v>0</v>
      </c>
      <c r="W16" s="356">
        <v>0</v>
      </c>
      <c r="X16" s="404"/>
      <c r="Y16" s="356"/>
      <c r="Z16" s="356"/>
      <c r="AA16" s="356"/>
      <c r="AB16" s="356"/>
      <c r="AC16" s="356"/>
      <c r="AD16" s="509"/>
      <c r="AE16" s="509"/>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row>
    <row r="17" spans="1:100" s="8" customFormat="1" ht="6.75" customHeight="1">
      <c r="A17" s="258"/>
      <c r="B17" s="260"/>
      <c r="C17" s="355"/>
      <c r="D17" s="355"/>
      <c r="E17" s="355"/>
      <c r="F17" s="260"/>
      <c r="G17" s="355"/>
      <c r="H17" s="260"/>
      <c r="I17" s="260"/>
      <c r="J17" s="260"/>
      <c r="K17" s="260"/>
      <c r="L17" s="260"/>
      <c r="M17" s="260"/>
      <c r="N17" s="241">
        <v>0</v>
      </c>
      <c r="O17" s="260" t="b">
        <v>0</v>
      </c>
      <c r="P17" s="260">
        <v>0</v>
      </c>
      <c r="Q17" s="260" t="b">
        <v>0</v>
      </c>
      <c r="R17" s="260">
        <v>0</v>
      </c>
      <c r="S17" s="260" t="b">
        <v>0</v>
      </c>
      <c r="T17" s="260">
        <v>0</v>
      </c>
      <c r="U17" s="260">
        <v>0</v>
      </c>
      <c r="V17" s="260">
        <v>0</v>
      </c>
      <c r="W17" s="260">
        <v>0</v>
      </c>
      <c r="X17" s="405"/>
      <c r="Y17" s="260"/>
      <c r="Z17" s="260"/>
      <c r="AA17" s="260"/>
      <c r="AB17" s="260"/>
      <c r="AC17" s="260"/>
      <c r="AD17" s="365"/>
      <c r="AE17" s="365"/>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row>
    <row r="18" spans="1:100" s="8" customFormat="1" ht="61.5" customHeight="1">
      <c r="A18" s="258" t="s">
        <v>546</v>
      </c>
      <c r="B18" s="259">
        <v>5</v>
      </c>
      <c r="C18" s="353" t="s">
        <v>264</v>
      </c>
      <c r="D18" s="353" t="s">
        <v>265</v>
      </c>
      <c r="E18" s="353" t="s">
        <v>266</v>
      </c>
      <c r="F18" s="259" t="s">
        <v>262</v>
      </c>
      <c r="G18" s="353" t="s">
        <v>263</v>
      </c>
      <c r="H18" s="259" t="s">
        <v>70</v>
      </c>
      <c r="I18" s="259" t="s">
        <v>71</v>
      </c>
      <c r="J18" s="259" t="s">
        <v>59</v>
      </c>
      <c r="K18" s="259" t="s">
        <v>60</v>
      </c>
      <c r="L18" s="259" t="s">
        <v>61</v>
      </c>
      <c r="M18" s="259">
        <v>1</v>
      </c>
      <c r="N18" s="240" t="s">
        <v>267</v>
      </c>
      <c r="O18" s="259" t="s">
        <v>63</v>
      </c>
      <c r="P18" s="259" t="s">
        <v>64</v>
      </c>
      <c r="Q18" s="259" t="s">
        <v>65</v>
      </c>
      <c r="R18" s="259" t="s">
        <v>66</v>
      </c>
      <c r="S18" s="259" t="s">
        <v>65</v>
      </c>
      <c r="T18" s="259" t="s">
        <v>91</v>
      </c>
      <c r="U18" s="259" t="s">
        <v>68</v>
      </c>
      <c r="V18" s="259" t="s">
        <v>69</v>
      </c>
      <c r="W18" s="259">
        <v>0.3</v>
      </c>
      <c r="X18" s="403" t="s">
        <v>70</v>
      </c>
      <c r="Y18" s="259" t="s">
        <v>71</v>
      </c>
      <c r="Z18" s="259" t="s">
        <v>59</v>
      </c>
      <c r="AA18" s="259" t="s">
        <v>60</v>
      </c>
      <c r="AB18" s="259" t="s">
        <v>72</v>
      </c>
      <c r="AC18" s="259" t="s">
        <v>73</v>
      </c>
      <c r="AD18" s="364" t="s">
        <v>789</v>
      </c>
      <c r="AE18" s="364" t="s">
        <v>895</v>
      </c>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row>
    <row r="19" spans="1:100" s="8" customFormat="1">
      <c r="A19" s="258"/>
      <c r="B19" s="356"/>
      <c r="C19" s="354"/>
      <c r="D19" s="354"/>
      <c r="E19" s="354"/>
      <c r="F19" s="356"/>
      <c r="G19" s="354"/>
      <c r="H19" s="356"/>
      <c r="I19" s="356"/>
      <c r="J19" s="356"/>
      <c r="K19" s="356"/>
      <c r="L19" s="356"/>
      <c r="M19" s="356"/>
      <c r="N19" s="361">
        <v>0</v>
      </c>
      <c r="O19" s="356" t="b">
        <v>0</v>
      </c>
      <c r="P19" s="356">
        <v>0</v>
      </c>
      <c r="Q19" s="356" t="b">
        <v>0</v>
      </c>
      <c r="R19" s="356">
        <v>0</v>
      </c>
      <c r="S19" s="356" t="b">
        <v>0</v>
      </c>
      <c r="T19" s="356">
        <v>0</v>
      </c>
      <c r="U19" s="356">
        <v>0</v>
      </c>
      <c r="V19" s="356">
        <v>0</v>
      </c>
      <c r="W19" s="356">
        <v>0</v>
      </c>
      <c r="X19" s="404"/>
      <c r="Y19" s="356"/>
      <c r="Z19" s="356"/>
      <c r="AA19" s="356"/>
      <c r="AB19" s="356"/>
      <c r="AC19" s="356"/>
      <c r="AD19" s="509"/>
      <c r="AE19" s="509"/>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row>
    <row r="20" spans="1:100" s="8" customFormat="1">
      <c r="A20" s="258"/>
      <c r="B20" s="260"/>
      <c r="C20" s="355"/>
      <c r="D20" s="355"/>
      <c r="E20" s="355"/>
      <c r="F20" s="260"/>
      <c r="G20" s="355"/>
      <c r="H20" s="260"/>
      <c r="I20" s="260"/>
      <c r="J20" s="260"/>
      <c r="K20" s="260"/>
      <c r="L20" s="260"/>
      <c r="M20" s="260"/>
      <c r="N20" s="241">
        <v>0</v>
      </c>
      <c r="O20" s="260" t="b">
        <v>0</v>
      </c>
      <c r="P20" s="260">
        <v>0</v>
      </c>
      <c r="Q20" s="260" t="b">
        <v>0</v>
      </c>
      <c r="R20" s="260">
        <v>0</v>
      </c>
      <c r="S20" s="260" t="b">
        <v>0</v>
      </c>
      <c r="T20" s="260">
        <v>0</v>
      </c>
      <c r="U20" s="260">
        <v>0</v>
      </c>
      <c r="V20" s="260">
        <v>0</v>
      </c>
      <c r="W20" s="260">
        <v>0</v>
      </c>
      <c r="X20" s="405"/>
      <c r="Y20" s="260"/>
      <c r="Z20" s="260"/>
      <c r="AA20" s="260"/>
      <c r="AB20" s="260"/>
      <c r="AC20" s="260"/>
      <c r="AD20" s="365"/>
      <c r="AE20" s="365"/>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row>
    <row r="21" spans="1:100" s="9" customFormat="1" ht="63.75" customHeight="1">
      <c r="A21" s="590" t="s">
        <v>41</v>
      </c>
      <c r="B21" s="575">
        <v>6</v>
      </c>
      <c r="C21" s="578" t="s">
        <v>548</v>
      </c>
      <c r="D21" s="578" t="s">
        <v>549</v>
      </c>
      <c r="E21" s="578" t="s">
        <v>550</v>
      </c>
      <c r="F21" s="575" t="s">
        <v>262</v>
      </c>
      <c r="G21" s="578" t="s">
        <v>263</v>
      </c>
      <c r="H21" s="575" t="s">
        <v>70</v>
      </c>
      <c r="I21" s="575" t="s">
        <v>71</v>
      </c>
      <c r="J21" s="575" t="s">
        <v>59</v>
      </c>
      <c r="K21" s="575" t="s">
        <v>60</v>
      </c>
      <c r="L21" s="575" t="s">
        <v>61</v>
      </c>
      <c r="M21" s="66">
        <v>1</v>
      </c>
      <c r="N21" s="67" t="s">
        <v>350</v>
      </c>
      <c r="O21" s="66" t="s">
        <v>63</v>
      </c>
      <c r="P21" s="66" t="s">
        <v>77</v>
      </c>
      <c r="Q21" s="66" t="s">
        <v>78</v>
      </c>
      <c r="R21" s="66" t="s">
        <v>66</v>
      </c>
      <c r="S21" s="66" t="s">
        <v>65</v>
      </c>
      <c r="T21" s="66" t="s">
        <v>91</v>
      </c>
      <c r="U21" s="66" t="s">
        <v>68</v>
      </c>
      <c r="V21" s="66" t="s">
        <v>69</v>
      </c>
      <c r="W21" s="68">
        <v>0.4</v>
      </c>
      <c r="X21" s="587" t="s">
        <v>70</v>
      </c>
      <c r="Y21" s="575" t="s">
        <v>71</v>
      </c>
      <c r="Z21" s="575" t="s">
        <v>59</v>
      </c>
      <c r="AA21" s="575" t="s">
        <v>60</v>
      </c>
      <c r="AB21" s="575" t="s">
        <v>72</v>
      </c>
      <c r="AC21" s="575" t="s">
        <v>73</v>
      </c>
      <c r="AD21" s="69" t="s">
        <v>346</v>
      </c>
      <c r="AE21" s="70" t="s">
        <v>347</v>
      </c>
      <c r="AF21" s="557"/>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row>
    <row r="22" spans="1:100" s="9" customFormat="1" ht="43.5" customHeight="1">
      <c r="A22" s="591"/>
      <c r="B22" s="577"/>
      <c r="C22" s="579"/>
      <c r="D22" s="579"/>
      <c r="E22" s="579"/>
      <c r="F22" s="577"/>
      <c r="G22" s="579"/>
      <c r="H22" s="577"/>
      <c r="I22" s="577"/>
      <c r="J22" s="577"/>
      <c r="K22" s="577"/>
      <c r="L22" s="577"/>
      <c r="M22" s="575">
        <v>2</v>
      </c>
      <c r="N22" s="585" t="s">
        <v>351</v>
      </c>
      <c r="O22" s="575" t="s">
        <v>63</v>
      </c>
      <c r="P22" s="575" t="s">
        <v>64</v>
      </c>
      <c r="Q22" s="575" t="s">
        <v>65</v>
      </c>
      <c r="R22" s="575" t="s">
        <v>66</v>
      </c>
      <c r="S22" s="575" t="s">
        <v>65</v>
      </c>
      <c r="T22" s="575" t="s">
        <v>91</v>
      </c>
      <c r="U22" s="575" t="s">
        <v>68</v>
      </c>
      <c r="V22" s="575" t="s">
        <v>69</v>
      </c>
      <c r="W22" s="575">
        <v>0.3</v>
      </c>
      <c r="X22" s="588"/>
      <c r="Y22" s="577"/>
      <c r="Z22" s="577"/>
      <c r="AA22" s="577"/>
      <c r="AB22" s="577"/>
      <c r="AC22" s="577"/>
      <c r="AD22" s="558" t="s">
        <v>348</v>
      </c>
      <c r="AE22" s="558" t="s">
        <v>349</v>
      </c>
      <c r="AF22" s="557"/>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row>
    <row r="23" spans="1:100" s="9" customFormat="1" ht="28.5" customHeight="1">
      <c r="A23" s="592"/>
      <c r="B23" s="576"/>
      <c r="C23" s="580"/>
      <c r="D23" s="580"/>
      <c r="E23" s="580"/>
      <c r="F23" s="576"/>
      <c r="G23" s="580"/>
      <c r="H23" s="576"/>
      <c r="I23" s="576"/>
      <c r="J23" s="576"/>
      <c r="K23" s="576"/>
      <c r="L23" s="576"/>
      <c r="M23" s="576"/>
      <c r="N23" s="586">
        <v>0</v>
      </c>
      <c r="O23" s="576" t="b">
        <v>0</v>
      </c>
      <c r="P23" s="576">
        <v>0</v>
      </c>
      <c r="Q23" s="576" t="b">
        <v>0</v>
      </c>
      <c r="R23" s="576">
        <v>0</v>
      </c>
      <c r="S23" s="576" t="b">
        <v>0</v>
      </c>
      <c r="T23" s="576">
        <v>0</v>
      </c>
      <c r="U23" s="576">
        <v>0</v>
      </c>
      <c r="V23" s="576">
        <v>0</v>
      </c>
      <c r="W23" s="576">
        <v>0</v>
      </c>
      <c r="X23" s="589"/>
      <c r="Y23" s="576"/>
      <c r="Z23" s="576"/>
      <c r="AA23" s="576"/>
      <c r="AB23" s="576"/>
      <c r="AC23" s="576"/>
      <c r="AD23" s="559"/>
      <c r="AE23" s="559"/>
      <c r="AF23" s="557"/>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row>
    <row r="24" spans="1:100" s="10" customFormat="1" ht="76.5" customHeight="1">
      <c r="A24" s="582" t="s">
        <v>40</v>
      </c>
      <c r="B24" s="263">
        <v>7</v>
      </c>
      <c r="C24" s="340" t="s">
        <v>381</v>
      </c>
      <c r="D24" s="340" t="s">
        <v>382</v>
      </c>
      <c r="E24" s="340" t="s">
        <v>383</v>
      </c>
      <c r="F24" s="263" t="s">
        <v>262</v>
      </c>
      <c r="G24" s="340" t="s">
        <v>263</v>
      </c>
      <c r="H24" s="263" t="s">
        <v>70</v>
      </c>
      <c r="I24" s="263" t="s">
        <v>71</v>
      </c>
      <c r="J24" s="263" t="s">
        <v>59</v>
      </c>
      <c r="K24" s="263" t="s">
        <v>60</v>
      </c>
      <c r="L24" s="263" t="s">
        <v>61</v>
      </c>
      <c r="M24" s="263">
        <v>1</v>
      </c>
      <c r="N24" s="269" t="s">
        <v>384</v>
      </c>
      <c r="O24" s="263" t="s">
        <v>63</v>
      </c>
      <c r="P24" s="263" t="s">
        <v>77</v>
      </c>
      <c r="Q24" s="263">
        <v>0.25</v>
      </c>
      <c r="R24" s="263" t="s">
        <v>66</v>
      </c>
      <c r="S24" s="263" t="s">
        <v>65</v>
      </c>
      <c r="T24" s="263" t="s">
        <v>91</v>
      </c>
      <c r="U24" s="263" t="s">
        <v>68</v>
      </c>
      <c r="V24" s="263" t="s">
        <v>69</v>
      </c>
      <c r="W24" s="263">
        <v>0.4</v>
      </c>
      <c r="X24" s="272" t="s">
        <v>70</v>
      </c>
      <c r="Y24" s="263" t="s">
        <v>71</v>
      </c>
      <c r="Z24" s="263" t="s">
        <v>59</v>
      </c>
      <c r="AA24" s="263" t="s">
        <v>60</v>
      </c>
      <c r="AB24" s="263" t="s">
        <v>72</v>
      </c>
      <c r="AC24" s="263" t="s">
        <v>73</v>
      </c>
      <c r="AD24" s="266" t="s">
        <v>385</v>
      </c>
      <c r="AE24" s="266" t="s">
        <v>349</v>
      </c>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row>
    <row r="25" spans="1:100" s="10" customFormat="1" ht="15" customHeight="1">
      <c r="A25" s="583"/>
      <c r="B25" s="264"/>
      <c r="C25" s="341"/>
      <c r="D25" s="341"/>
      <c r="E25" s="341"/>
      <c r="F25" s="264"/>
      <c r="G25" s="341"/>
      <c r="H25" s="264"/>
      <c r="I25" s="264"/>
      <c r="J25" s="264"/>
      <c r="K25" s="264"/>
      <c r="L25" s="264"/>
      <c r="M25" s="264"/>
      <c r="N25" s="270">
        <v>0</v>
      </c>
      <c r="O25" s="264" t="b">
        <v>0</v>
      </c>
      <c r="P25" s="264">
        <v>0</v>
      </c>
      <c r="Q25" s="264" t="b">
        <v>0</v>
      </c>
      <c r="R25" s="264">
        <v>0</v>
      </c>
      <c r="S25" s="264" t="b">
        <v>0</v>
      </c>
      <c r="T25" s="264">
        <v>0</v>
      </c>
      <c r="U25" s="264">
        <v>0</v>
      </c>
      <c r="V25" s="264">
        <v>0</v>
      </c>
      <c r="W25" s="264">
        <v>0</v>
      </c>
      <c r="X25" s="273"/>
      <c r="Y25" s="264"/>
      <c r="Z25" s="264"/>
      <c r="AA25" s="264"/>
      <c r="AB25" s="264"/>
      <c r="AC25" s="264"/>
      <c r="AD25" s="267"/>
      <c r="AE25" s="267"/>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row>
    <row r="26" spans="1:100" s="10" customFormat="1">
      <c r="A26" s="584"/>
      <c r="B26" s="265"/>
      <c r="C26" s="342"/>
      <c r="D26" s="342"/>
      <c r="E26" s="342"/>
      <c r="F26" s="265"/>
      <c r="G26" s="342"/>
      <c r="H26" s="265"/>
      <c r="I26" s="265"/>
      <c r="J26" s="265"/>
      <c r="K26" s="265"/>
      <c r="L26" s="265"/>
      <c r="M26" s="265"/>
      <c r="N26" s="271">
        <v>0</v>
      </c>
      <c r="O26" s="265" t="b">
        <v>0</v>
      </c>
      <c r="P26" s="265">
        <v>0</v>
      </c>
      <c r="Q26" s="265" t="b">
        <v>0</v>
      </c>
      <c r="R26" s="265">
        <v>0</v>
      </c>
      <c r="S26" s="265" t="b">
        <v>0</v>
      </c>
      <c r="T26" s="265">
        <v>0</v>
      </c>
      <c r="U26" s="265">
        <v>0</v>
      </c>
      <c r="V26" s="265">
        <v>0</v>
      </c>
      <c r="W26" s="265">
        <v>0</v>
      </c>
      <c r="X26" s="274"/>
      <c r="Y26" s="265"/>
      <c r="Z26" s="265"/>
      <c r="AA26" s="265"/>
      <c r="AB26" s="265"/>
      <c r="AC26" s="265"/>
      <c r="AD26" s="268"/>
      <c r="AE26" s="26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row>
    <row r="27" spans="1:100" s="10" customFormat="1" ht="60">
      <c r="A27" s="275" t="s">
        <v>40</v>
      </c>
      <c r="B27" s="346">
        <v>8</v>
      </c>
      <c r="C27" s="573" t="s">
        <v>790</v>
      </c>
      <c r="D27" s="573" t="s">
        <v>386</v>
      </c>
      <c r="E27" s="573" t="s">
        <v>387</v>
      </c>
      <c r="F27" s="346" t="s">
        <v>262</v>
      </c>
      <c r="G27" s="573" t="s">
        <v>263</v>
      </c>
      <c r="H27" s="346" t="s">
        <v>70</v>
      </c>
      <c r="I27" s="574">
        <v>0.2</v>
      </c>
      <c r="J27" s="346" t="s">
        <v>85</v>
      </c>
      <c r="K27" s="346" t="s">
        <v>86</v>
      </c>
      <c r="L27" s="346" t="s">
        <v>87</v>
      </c>
      <c r="M27" s="73">
        <v>1</v>
      </c>
      <c r="N27" s="74" t="s">
        <v>388</v>
      </c>
      <c r="O27" s="73" t="s">
        <v>63</v>
      </c>
      <c r="P27" s="73" t="s">
        <v>77</v>
      </c>
      <c r="Q27" s="73" t="s">
        <v>78</v>
      </c>
      <c r="R27" s="73" t="s">
        <v>66</v>
      </c>
      <c r="S27" s="73" t="s">
        <v>65</v>
      </c>
      <c r="T27" s="73" t="s">
        <v>91</v>
      </c>
      <c r="U27" s="73" t="s">
        <v>68</v>
      </c>
      <c r="V27" s="73" t="s">
        <v>69</v>
      </c>
      <c r="W27" s="75">
        <v>0.4</v>
      </c>
      <c r="X27" s="568" t="s">
        <v>70</v>
      </c>
      <c r="Y27" s="346" t="s">
        <v>71</v>
      </c>
      <c r="Z27" s="346" t="s">
        <v>85</v>
      </c>
      <c r="AA27" s="346" t="s">
        <v>86</v>
      </c>
      <c r="AB27" s="346" t="s">
        <v>87</v>
      </c>
      <c r="AC27" s="346" t="s">
        <v>73</v>
      </c>
      <c r="AD27" s="581" t="s">
        <v>897</v>
      </c>
      <c r="AE27" s="581" t="s">
        <v>389</v>
      </c>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row>
    <row r="28" spans="1:100" s="10" customFormat="1">
      <c r="A28" s="275"/>
      <c r="B28" s="346"/>
      <c r="C28" s="573"/>
      <c r="D28" s="573"/>
      <c r="E28" s="573"/>
      <c r="F28" s="346"/>
      <c r="G28" s="573"/>
      <c r="H28" s="346"/>
      <c r="I28" s="346"/>
      <c r="J28" s="346"/>
      <c r="K28" s="346"/>
      <c r="L28" s="346"/>
      <c r="M28" s="263">
        <v>2</v>
      </c>
      <c r="N28" s="269" t="s">
        <v>390</v>
      </c>
      <c r="O28" s="263" t="s">
        <v>63</v>
      </c>
      <c r="P28" s="263" t="s">
        <v>64</v>
      </c>
      <c r="Q28" s="263" t="s">
        <v>65</v>
      </c>
      <c r="R28" s="263" t="s">
        <v>66</v>
      </c>
      <c r="S28" s="263">
        <v>0.15</v>
      </c>
      <c r="T28" s="263" t="s">
        <v>91</v>
      </c>
      <c r="U28" s="263" t="s">
        <v>68</v>
      </c>
      <c r="V28" s="263" t="s">
        <v>69</v>
      </c>
      <c r="W28" s="263">
        <v>0.3</v>
      </c>
      <c r="X28" s="568"/>
      <c r="Y28" s="346"/>
      <c r="Z28" s="346"/>
      <c r="AA28" s="346"/>
      <c r="AB28" s="346"/>
      <c r="AC28" s="346"/>
      <c r="AD28" s="581"/>
      <c r="AE28" s="581"/>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row>
    <row r="29" spans="1:100" s="10" customFormat="1" ht="66" customHeight="1">
      <c r="A29" s="275"/>
      <c r="B29" s="346"/>
      <c r="C29" s="573"/>
      <c r="D29" s="573"/>
      <c r="E29" s="573"/>
      <c r="F29" s="346"/>
      <c r="G29" s="573"/>
      <c r="H29" s="346"/>
      <c r="I29" s="346"/>
      <c r="J29" s="346"/>
      <c r="K29" s="346"/>
      <c r="L29" s="346"/>
      <c r="M29" s="265"/>
      <c r="N29" s="271">
        <v>0</v>
      </c>
      <c r="O29" s="265" t="b">
        <v>0</v>
      </c>
      <c r="P29" s="265">
        <v>0</v>
      </c>
      <c r="Q29" s="265" t="b">
        <v>0</v>
      </c>
      <c r="R29" s="265">
        <v>0</v>
      </c>
      <c r="S29" s="265" t="b">
        <v>0</v>
      </c>
      <c r="T29" s="265">
        <v>0</v>
      </c>
      <c r="U29" s="265">
        <v>0</v>
      </c>
      <c r="V29" s="265">
        <v>0</v>
      </c>
      <c r="W29" s="265">
        <v>0</v>
      </c>
      <c r="X29" s="568"/>
      <c r="Y29" s="346"/>
      <c r="Z29" s="346"/>
      <c r="AA29" s="346"/>
      <c r="AB29" s="346"/>
      <c r="AC29" s="346"/>
      <c r="AD29" s="581"/>
      <c r="AE29" s="581"/>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row>
    <row r="30" spans="1:100" ht="76.5" customHeight="1">
      <c r="A30" s="569" t="s">
        <v>791</v>
      </c>
      <c r="B30" s="570">
        <v>9</v>
      </c>
      <c r="C30" s="325" t="s">
        <v>792</v>
      </c>
      <c r="D30" s="325" t="s">
        <v>793</v>
      </c>
      <c r="E30" s="325" t="s">
        <v>794</v>
      </c>
      <c r="F30" s="328" t="s">
        <v>262</v>
      </c>
      <c r="G30" s="325" t="s">
        <v>263</v>
      </c>
      <c r="H30" s="328" t="s">
        <v>70</v>
      </c>
      <c r="I30" s="565">
        <v>0.2</v>
      </c>
      <c r="J30" s="328" t="s">
        <v>59</v>
      </c>
      <c r="K30" s="565">
        <v>0.8</v>
      </c>
      <c r="L30" s="328" t="s">
        <v>61</v>
      </c>
      <c r="M30" s="78">
        <v>1</v>
      </c>
      <c r="N30" s="79" t="s">
        <v>795</v>
      </c>
      <c r="O30" s="78" t="s">
        <v>63</v>
      </c>
      <c r="P30" s="78" t="s">
        <v>77</v>
      </c>
      <c r="Q30" s="80">
        <v>0.25</v>
      </c>
      <c r="R30" s="78" t="s">
        <v>66</v>
      </c>
      <c r="S30" s="80">
        <v>0.15</v>
      </c>
      <c r="T30" s="78" t="s">
        <v>91</v>
      </c>
      <c r="U30" s="78" t="s">
        <v>68</v>
      </c>
      <c r="V30" s="78">
        <f>'[1]Valoración del Riesgo'!L38</f>
        <v>0</v>
      </c>
      <c r="W30" s="80">
        <f>'[1]Valoración del Riesgo'!M38</f>
        <v>0</v>
      </c>
      <c r="X30" s="343">
        <f>'[1]Valoración del Riesgo'!O38</f>
        <v>0</v>
      </c>
      <c r="Y30" s="328">
        <f>'[1]Valoración del Riesgo'!P38</f>
        <v>0</v>
      </c>
      <c r="Z30" s="328">
        <f>'[1]Valoración del Riesgo'!R38</f>
        <v>0</v>
      </c>
      <c r="AA30" s="328">
        <f>'[1]Valoración del Riesgo'!S38</f>
        <v>0</v>
      </c>
      <c r="AB30" s="328">
        <f>'[1]Valoración del Riesgo'!T38</f>
        <v>0</v>
      </c>
      <c r="AC30" s="328">
        <f>'[1]Valoración del Riesgo'!U38</f>
        <v>0</v>
      </c>
      <c r="AD30" s="422" t="s">
        <v>796</v>
      </c>
      <c r="AE30" s="422" t="s">
        <v>797</v>
      </c>
    </row>
    <row r="31" spans="1:100">
      <c r="A31" s="569"/>
      <c r="B31" s="571"/>
      <c r="C31" s="326"/>
      <c r="D31" s="326"/>
      <c r="E31" s="326"/>
      <c r="F31" s="329"/>
      <c r="G31" s="326"/>
      <c r="H31" s="329"/>
      <c r="I31" s="329"/>
      <c r="J31" s="329"/>
      <c r="K31" s="329"/>
      <c r="L31" s="329"/>
      <c r="M31" s="328">
        <v>2</v>
      </c>
      <c r="N31" s="322" t="s">
        <v>798</v>
      </c>
      <c r="O31" s="328" t="s">
        <v>63</v>
      </c>
      <c r="P31" s="328" t="s">
        <v>77</v>
      </c>
      <c r="Q31" s="328">
        <v>0.25</v>
      </c>
      <c r="R31" s="328" t="s">
        <v>66</v>
      </c>
      <c r="S31" s="328">
        <v>0.15</v>
      </c>
      <c r="T31" s="328" t="s">
        <v>91</v>
      </c>
      <c r="U31" s="328" t="s">
        <v>68</v>
      </c>
      <c r="V31" s="328">
        <f>'[1]Valoración del Riesgo'!L39</f>
        <v>0</v>
      </c>
      <c r="W31" s="328">
        <f>'[1]Valoración del Riesgo'!M39</f>
        <v>0</v>
      </c>
      <c r="X31" s="344"/>
      <c r="Y31" s="329"/>
      <c r="Z31" s="329"/>
      <c r="AA31" s="329"/>
      <c r="AB31" s="329"/>
      <c r="AC31" s="329"/>
      <c r="AD31" s="423"/>
      <c r="AE31" s="423"/>
    </row>
    <row r="32" spans="1:100" ht="42.75" customHeight="1">
      <c r="A32" s="569"/>
      <c r="B32" s="572"/>
      <c r="C32" s="327"/>
      <c r="D32" s="327"/>
      <c r="E32" s="327"/>
      <c r="F32" s="330"/>
      <c r="G32" s="327"/>
      <c r="H32" s="330"/>
      <c r="I32" s="330"/>
      <c r="J32" s="330"/>
      <c r="K32" s="330"/>
      <c r="L32" s="330"/>
      <c r="M32" s="330"/>
      <c r="N32" s="324">
        <v>0</v>
      </c>
      <c r="O32" s="330" t="b">
        <v>0</v>
      </c>
      <c r="P32" s="330" t="b">
        <f>'[1]Valoración del Riesgo'!F40</f>
        <v>0</v>
      </c>
      <c r="Q32" s="330">
        <f>'[1]Valoración del Riesgo'!G40</f>
        <v>0</v>
      </c>
      <c r="R32" s="330" t="b">
        <f>'[1]Valoración del Riesgo'!H40</f>
        <v>0</v>
      </c>
      <c r="S32" s="330">
        <f>'[1]Valoración del Riesgo'!I40</f>
        <v>0</v>
      </c>
      <c r="T32" s="330">
        <f>'[1]Valoración del Riesgo'!J40</f>
        <v>0</v>
      </c>
      <c r="U32" s="330">
        <f>'[1]Valoración del Riesgo'!K40</f>
        <v>0</v>
      </c>
      <c r="V32" s="330">
        <f>'[1]Valoración del Riesgo'!L40</f>
        <v>0</v>
      </c>
      <c r="W32" s="330">
        <f>'[1]Valoración del Riesgo'!M40</f>
        <v>0</v>
      </c>
      <c r="X32" s="345"/>
      <c r="Y32" s="330"/>
      <c r="Z32" s="330"/>
      <c r="AA32" s="330"/>
      <c r="AB32" s="330"/>
      <c r="AC32" s="330"/>
      <c r="AD32" s="424"/>
      <c r="AE32" s="424"/>
    </row>
    <row r="33" spans="1:100" ht="102" customHeight="1">
      <c r="A33" s="560" t="s">
        <v>791</v>
      </c>
      <c r="B33" s="322">
        <v>10</v>
      </c>
      <c r="C33" s="325" t="s">
        <v>799</v>
      </c>
      <c r="D33" s="325" t="s">
        <v>793</v>
      </c>
      <c r="E33" s="325" t="s">
        <v>794</v>
      </c>
      <c r="F33" s="328" t="s">
        <v>262</v>
      </c>
      <c r="G33" s="322" t="s">
        <v>263</v>
      </c>
      <c r="H33" s="328" t="s">
        <v>70</v>
      </c>
      <c r="I33" s="565">
        <v>0.2</v>
      </c>
      <c r="J33" s="328" t="s">
        <v>59</v>
      </c>
      <c r="K33" s="566">
        <v>0.8</v>
      </c>
      <c r="L33" s="321" t="s">
        <v>61</v>
      </c>
      <c r="M33" s="78">
        <v>1</v>
      </c>
      <c r="N33" s="79" t="s">
        <v>795</v>
      </c>
      <c r="O33" s="78" t="s">
        <v>63</v>
      </c>
      <c r="P33" s="78" t="s">
        <v>77</v>
      </c>
      <c r="Q33" s="80">
        <v>0.25</v>
      </c>
      <c r="R33" s="78" t="s">
        <v>66</v>
      </c>
      <c r="S33" s="80">
        <v>0.15</v>
      </c>
      <c r="T33" s="78" t="s">
        <v>91</v>
      </c>
      <c r="U33" s="78" t="s">
        <v>68</v>
      </c>
      <c r="V33" s="78">
        <f>'[1]Valoración del Riesgo'!L41</f>
        <v>0</v>
      </c>
      <c r="W33" s="77">
        <f>'[1]Valoración del Riesgo'!M41</f>
        <v>0</v>
      </c>
      <c r="X33" s="343">
        <f>'[1]Valoración del Riesgo'!O41</f>
        <v>0</v>
      </c>
      <c r="Y33" s="328">
        <f>'[1]Valoración del Riesgo'!P41</f>
        <v>0</v>
      </c>
      <c r="Z33" s="328">
        <f>'[1]Valoración del Riesgo'!R41</f>
        <v>0</v>
      </c>
      <c r="AA33" s="328">
        <f>'[1]Valoración del Riesgo'!S41</f>
        <v>0</v>
      </c>
      <c r="AB33" s="328">
        <f>'[1]Valoración del Riesgo'!T41</f>
        <v>0</v>
      </c>
      <c r="AC33" s="328">
        <f>'[1]Valoración del Riesgo'!U41</f>
        <v>0</v>
      </c>
      <c r="AD33" s="422" t="s">
        <v>800</v>
      </c>
      <c r="AE33" s="422" t="s">
        <v>797</v>
      </c>
    </row>
    <row r="34" spans="1:100">
      <c r="A34" s="561"/>
      <c r="B34" s="323"/>
      <c r="C34" s="326"/>
      <c r="D34" s="563"/>
      <c r="E34" s="326"/>
      <c r="F34" s="329"/>
      <c r="G34" s="323"/>
      <c r="H34" s="329"/>
      <c r="I34" s="329"/>
      <c r="J34" s="329"/>
      <c r="K34" s="567"/>
      <c r="L34" s="321"/>
      <c r="M34" s="328">
        <v>2</v>
      </c>
      <c r="N34" s="322" t="s">
        <v>798</v>
      </c>
      <c r="O34" s="328" t="s">
        <v>63</v>
      </c>
      <c r="P34" s="328" t="s">
        <v>77</v>
      </c>
      <c r="Q34" s="328">
        <v>0.25</v>
      </c>
      <c r="R34" s="328" t="s">
        <v>66</v>
      </c>
      <c r="S34" s="328">
        <v>0.15</v>
      </c>
      <c r="T34" s="328" t="s">
        <v>91</v>
      </c>
      <c r="U34" s="328" t="s">
        <v>68</v>
      </c>
      <c r="V34" s="328">
        <f>'[1]Valoración del Riesgo'!L42</f>
        <v>0</v>
      </c>
      <c r="W34" s="328">
        <f>'[1]Valoración del Riesgo'!M42</f>
        <v>0</v>
      </c>
      <c r="X34" s="344"/>
      <c r="Y34" s="329"/>
      <c r="Z34" s="329"/>
      <c r="AA34" s="329"/>
      <c r="AB34" s="329"/>
      <c r="AC34" s="329"/>
      <c r="AD34" s="423"/>
      <c r="AE34" s="423"/>
    </row>
    <row r="35" spans="1:100" ht="51.75" customHeight="1">
      <c r="A35" s="562"/>
      <c r="B35" s="324"/>
      <c r="C35" s="327"/>
      <c r="D35" s="564"/>
      <c r="E35" s="327"/>
      <c r="F35" s="330"/>
      <c r="G35" s="324"/>
      <c r="H35" s="330"/>
      <c r="I35" s="330"/>
      <c r="J35" s="330"/>
      <c r="K35" s="567"/>
      <c r="L35" s="321"/>
      <c r="M35" s="330"/>
      <c r="N35" s="324">
        <f>'[1]Valoración del Riesgo'!D43</f>
        <v>0</v>
      </c>
      <c r="O35" s="330" t="b">
        <v>0</v>
      </c>
      <c r="P35" s="330">
        <f>'[1]Valoración del Riesgo'!F43</f>
        <v>0</v>
      </c>
      <c r="Q35" s="330">
        <f>'[1]Valoración del Riesgo'!G43</f>
        <v>0</v>
      </c>
      <c r="R35" s="330">
        <f>'[1]Valoración del Riesgo'!H43</f>
        <v>0</v>
      </c>
      <c r="S35" s="330">
        <f>'[1]Valoración del Riesgo'!I43</f>
        <v>0</v>
      </c>
      <c r="T35" s="330">
        <f>'[1]Valoración del Riesgo'!J43</f>
        <v>0</v>
      </c>
      <c r="U35" s="330">
        <f>'[1]Valoración del Riesgo'!K43</f>
        <v>0</v>
      </c>
      <c r="V35" s="330">
        <f>'[1]Valoración del Riesgo'!L43</f>
        <v>0</v>
      </c>
      <c r="W35" s="330">
        <f>'[1]Valoración del Riesgo'!M43</f>
        <v>0</v>
      </c>
      <c r="X35" s="345"/>
      <c r="Y35" s="330"/>
      <c r="Z35" s="330"/>
      <c r="AA35" s="330"/>
      <c r="AB35" s="330"/>
      <c r="AC35" s="330"/>
      <c r="AD35" s="424"/>
      <c r="AE35" s="424"/>
    </row>
    <row r="36" spans="1:100" s="30" customFormat="1" ht="72">
      <c r="A36" s="81" t="s">
        <v>1086</v>
      </c>
      <c r="B36" s="82">
        <v>11</v>
      </c>
      <c r="C36" s="83" t="s">
        <v>1087</v>
      </c>
      <c r="D36" s="83" t="s">
        <v>1088</v>
      </c>
      <c r="E36" s="83" t="s">
        <v>1089</v>
      </c>
      <c r="F36" s="82" t="s">
        <v>262</v>
      </c>
      <c r="G36" s="83" t="s">
        <v>277</v>
      </c>
      <c r="H36" s="82" t="s">
        <v>105</v>
      </c>
      <c r="I36" s="82" t="s">
        <v>86</v>
      </c>
      <c r="J36" s="82" t="s">
        <v>85</v>
      </c>
      <c r="K36" s="82" t="s">
        <v>86</v>
      </c>
      <c r="L36" s="82" t="s">
        <v>87</v>
      </c>
      <c r="M36" s="82">
        <v>1</v>
      </c>
      <c r="N36" s="83" t="s">
        <v>1090</v>
      </c>
      <c r="O36" s="82" t="s">
        <v>63</v>
      </c>
      <c r="P36" s="82" t="s">
        <v>77</v>
      </c>
      <c r="Q36" s="82" t="s">
        <v>78</v>
      </c>
      <c r="R36" s="82" t="s">
        <v>66</v>
      </c>
      <c r="S36" s="82" t="s">
        <v>65</v>
      </c>
      <c r="T36" s="82" t="s">
        <v>91</v>
      </c>
      <c r="U36" s="82" t="s">
        <v>68</v>
      </c>
      <c r="V36" s="82" t="s">
        <v>69</v>
      </c>
      <c r="W36" s="82">
        <v>0.4</v>
      </c>
      <c r="X36" s="84" t="s">
        <v>56</v>
      </c>
      <c r="Y36" s="82" t="s">
        <v>57</v>
      </c>
      <c r="Z36" s="82" t="s">
        <v>102</v>
      </c>
      <c r="AA36" s="82" t="s">
        <v>57</v>
      </c>
      <c r="AB36" s="82" t="s">
        <v>56</v>
      </c>
      <c r="AC36" s="82" t="s">
        <v>73</v>
      </c>
      <c r="AD36" s="85" t="s">
        <v>1091</v>
      </c>
      <c r="AE36" s="86" t="s">
        <v>1092</v>
      </c>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row>
    <row r="37" spans="1:100" s="30" customFormat="1" ht="84">
      <c r="A37" s="87" t="s">
        <v>1093</v>
      </c>
      <c r="B37" s="82">
        <v>12</v>
      </c>
      <c r="C37" s="83" t="s">
        <v>1094</v>
      </c>
      <c r="D37" s="87" t="s">
        <v>1095</v>
      </c>
      <c r="E37" s="87" t="s">
        <v>1096</v>
      </c>
      <c r="F37" s="82" t="s">
        <v>262</v>
      </c>
      <c r="G37" s="83" t="s">
        <v>277</v>
      </c>
      <c r="H37" s="82" t="s">
        <v>105</v>
      </c>
      <c r="I37" s="82" t="s">
        <v>86</v>
      </c>
      <c r="J37" s="82" t="s">
        <v>85</v>
      </c>
      <c r="K37" s="82" t="s">
        <v>86</v>
      </c>
      <c r="L37" s="82" t="s">
        <v>87</v>
      </c>
      <c r="M37" s="82">
        <v>1</v>
      </c>
      <c r="N37" s="87" t="s">
        <v>1097</v>
      </c>
      <c r="O37" s="82" t="s">
        <v>63</v>
      </c>
      <c r="P37" s="82" t="s">
        <v>77</v>
      </c>
      <c r="Q37" s="82" t="s">
        <v>78</v>
      </c>
      <c r="R37" s="82" t="s">
        <v>66</v>
      </c>
      <c r="S37" s="82" t="s">
        <v>65</v>
      </c>
      <c r="T37" s="82" t="s">
        <v>91</v>
      </c>
      <c r="U37" s="82" t="s">
        <v>68</v>
      </c>
      <c r="V37" s="82" t="s">
        <v>69</v>
      </c>
      <c r="W37" s="82">
        <v>0.4</v>
      </c>
      <c r="X37" s="84" t="s">
        <v>56</v>
      </c>
      <c r="Y37" s="82" t="s">
        <v>57</v>
      </c>
      <c r="Z37" s="82" t="s">
        <v>102</v>
      </c>
      <c r="AA37" s="82" t="s">
        <v>57</v>
      </c>
      <c r="AB37" s="82" t="s">
        <v>56</v>
      </c>
      <c r="AC37" s="82" t="s">
        <v>73</v>
      </c>
      <c r="AD37" s="88" t="s">
        <v>1098</v>
      </c>
      <c r="AE37" s="86" t="s">
        <v>1092</v>
      </c>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row>
    <row r="38" spans="1:100">
      <c r="A38" s="602" t="s">
        <v>1130</v>
      </c>
      <c r="B38" s="492">
        <v>13</v>
      </c>
      <c r="C38" s="495" t="s">
        <v>268</v>
      </c>
      <c r="D38" s="495" t="s">
        <v>269</v>
      </c>
      <c r="E38" s="495" t="s">
        <v>270</v>
      </c>
      <c r="F38" s="492" t="s">
        <v>262</v>
      </c>
      <c r="G38" s="507" t="s">
        <v>263</v>
      </c>
      <c r="H38" s="492" t="s">
        <v>70</v>
      </c>
      <c r="I38" s="492" t="s">
        <v>71</v>
      </c>
      <c r="J38" s="492" t="s">
        <v>59</v>
      </c>
      <c r="K38" s="492" t="s">
        <v>60</v>
      </c>
      <c r="L38" s="492" t="s">
        <v>61</v>
      </c>
      <c r="M38" s="492">
        <v>1</v>
      </c>
      <c r="N38" s="507" t="s">
        <v>1123</v>
      </c>
      <c r="O38" s="492" t="s">
        <v>63</v>
      </c>
      <c r="P38" s="492" t="s">
        <v>77</v>
      </c>
      <c r="Q38" s="492" t="s">
        <v>78</v>
      </c>
      <c r="R38" s="492" t="s">
        <v>66</v>
      </c>
      <c r="S38" s="492" t="s">
        <v>65</v>
      </c>
      <c r="T38" s="492" t="s">
        <v>91</v>
      </c>
      <c r="U38" s="492" t="s">
        <v>68</v>
      </c>
      <c r="V38" s="492" t="s">
        <v>69</v>
      </c>
      <c r="W38" s="498">
        <v>0.4</v>
      </c>
      <c r="X38" s="499" t="s">
        <v>70</v>
      </c>
      <c r="Y38" s="492" t="s">
        <v>71</v>
      </c>
      <c r="Z38" s="492" t="s">
        <v>59</v>
      </c>
      <c r="AA38" s="492" t="s">
        <v>60</v>
      </c>
      <c r="AB38" s="492" t="s">
        <v>72</v>
      </c>
      <c r="AC38" s="492" t="s">
        <v>73</v>
      </c>
      <c r="AD38" s="504" t="s">
        <v>1124</v>
      </c>
      <c r="AE38" s="504" t="s">
        <v>1106</v>
      </c>
    </row>
    <row r="39" spans="1:100">
      <c r="A39" s="603"/>
      <c r="B39" s="493"/>
      <c r="C39" s="496"/>
      <c r="D39" s="496"/>
      <c r="E39" s="496"/>
      <c r="F39" s="493"/>
      <c r="G39" s="508"/>
      <c r="H39" s="493"/>
      <c r="I39" s="493"/>
      <c r="J39" s="493"/>
      <c r="K39" s="493"/>
      <c r="L39" s="493"/>
      <c r="M39" s="493"/>
      <c r="N39" s="508">
        <v>0</v>
      </c>
      <c r="O39" s="493" t="b">
        <v>0</v>
      </c>
      <c r="P39" s="493">
        <v>0</v>
      </c>
      <c r="Q39" s="493" t="b">
        <v>0</v>
      </c>
      <c r="R39" s="493">
        <v>0</v>
      </c>
      <c r="S39" s="493" t="b">
        <v>0</v>
      </c>
      <c r="T39" s="493">
        <v>0</v>
      </c>
      <c r="U39" s="493">
        <v>0</v>
      </c>
      <c r="V39" s="493">
        <v>0</v>
      </c>
      <c r="W39" s="493">
        <v>0</v>
      </c>
      <c r="X39" s="500"/>
      <c r="Y39" s="493"/>
      <c r="Z39" s="493"/>
      <c r="AA39" s="493"/>
      <c r="AB39" s="493"/>
      <c r="AC39" s="493"/>
      <c r="AD39" s="506"/>
      <c r="AE39" s="506"/>
    </row>
    <row r="40" spans="1:100">
      <c r="A40" s="603"/>
      <c r="B40" s="493"/>
      <c r="C40" s="496"/>
      <c r="D40" s="496"/>
      <c r="E40" s="496"/>
      <c r="F40" s="493"/>
      <c r="G40" s="508"/>
      <c r="H40" s="493"/>
      <c r="I40" s="493"/>
      <c r="J40" s="493"/>
      <c r="K40" s="493"/>
      <c r="L40" s="493"/>
      <c r="M40" s="494"/>
      <c r="N40" s="604">
        <v>0</v>
      </c>
      <c r="O40" s="494" t="b">
        <v>0</v>
      </c>
      <c r="P40" s="494">
        <v>0</v>
      </c>
      <c r="Q40" s="494" t="b">
        <v>0</v>
      </c>
      <c r="R40" s="494">
        <v>0</v>
      </c>
      <c r="S40" s="494" t="b">
        <v>0</v>
      </c>
      <c r="T40" s="494">
        <v>0</v>
      </c>
      <c r="U40" s="494">
        <v>0</v>
      </c>
      <c r="V40" s="494">
        <v>0</v>
      </c>
      <c r="W40" s="494">
        <v>0</v>
      </c>
      <c r="X40" s="501"/>
      <c r="Y40" s="494"/>
      <c r="Z40" s="494"/>
      <c r="AA40" s="494"/>
      <c r="AB40" s="494"/>
      <c r="AC40" s="494"/>
      <c r="AD40" s="505"/>
      <c r="AE40" s="505"/>
    </row>
    <row r="41" spans="1:100" ht="60">
      <c r="A41" s="90"/>
      <c r="B41" s="494"/>
      <c r="C41" s="497"/>
      <c r="D41" s="497"/>
      <c r="E41" s="497"/>
      <c r="F41" s="494"/>
      <c r="G41" s="604"/>
      <c r="H41" s="494"/>
      <c r="I41" s="494"/>
      <c r="J41" s="494"/>
      <c r="K41" s="494"/>
      <c r="L41" s="494"/>
      <c r="M41" s="95">
        <v>2</v>
      </c>
      <c r="N41" s="96" t="s">
        <v>272</v>
      </c>
      <c r="O41" s="95" t="s">
        <v>63</v>
      </c>
      <c r="P41" s="95" t="s">
        <v>77</v>
      </c>
      <c r="Q41" s="95" t="s">
        <v>78</v>
      </c>
      <c r="R41" s="95" t="s">
        <v>66</v>
      </c>
      <c r="S41" s="95" t="s">
        <v>65</v>
      </c>
      <c r="T41" s="95" t="s">
        <v>67</v>
      </c>
      <c r="U41" s="95" t="s">
        <v>68</v>
      </c>
      <c r="V41" s="95" t="s">
        <v>158</v>
      </c>
      <c r="W41" s="89">
        <v>0.4</v>
      </c>
      <c r="X41" s="93" t="s">
        <v>70</v>
      </c>
      <c r="Y41" s="97">
        <v>0.2</v>
      </c>
      <c r="Z41" s="91" t="s">
        <v>59</v>
      </c>
      <c r="AA41" s="97">
        <v>0.8</v>
      </c>
      <c r="AB41" s="91" t="s">
        <v>72</v>
      </c>
      <c r="AC41" s="91" t="s">
        <v>73</v>
      </c>
      <c r="AD41" s="94" t="s">
        <v>1125</v>
      </c>
      <c r="AE41" s="94" t="s">
        <v>1106</v>
      </c>
    </row>
    <row r="42" spans="1:100">
      <c r="A42" s="602" t="s">
        <v>1130</v>
      </c>
      <c r="B42" s="492">
        <v>14</v>
      </c>
      <c r="C42" s="507" t="s">
        <v>273</v>
      </c>
      <c r="D42" s="507" t="s">
        <v>274</v>
      </c>
      <c r="E42" s="507" t="s">
        <v>271</v>
      </c>
      <c r="F42" s="492" t="s">
        <v>262</v>
      </c>
      <c r="G42" s="507" t="s">
        <v>263</v>
      </c>
      <c r="H42" s="492" t="s">
        <v>70</v>
      </c>
      <c r="I42" s="492" t="s">
        <v>71</v>
      </c>
      <c r="J42" s="492" t="s">
        <v>59</v>
      </c>
      <c r="K42" s="498">
        <v>0.8</v>
      </c>
      <c r="L42" s="492" t="s">
        <v>61</v>
      </c>
      <c r="M42" s="492">
        <v>1</v>
      </c>
      <c r="N42" s="507" t="s">
        <v>275</v>
      </c>
      <c r="O42" s="492" t="s">
        <v>63</v>
      </c>
      <c r="P42" s="492" t="s">
        <v>77</v>
      </c>
      <c r="Q42" s="492" t="s">
        <v>78</v>
      </c>
      <c r="R42" s="492" t="s">
        <v>66</v>
      </c>
      <c r="S42" s="492" t="s">
        <v>65</v>
      </c>
      <c r="T42" s="492" t="s">
        <v>91</v>
      </c>
      <c r="U42" s="492" t="s">
        <v>68</v>
      </c>
      <c r="V42" s="492" t="s">
        <v>69</v>
      </c>
      <c r="W42" s="498">
        <v>0.4</v>
      </c>
      <c r="X42" s="499" t="s">
        <v>70</v>
      </c>
      <c r="Y42" s="492" t="s">
        <v>71</v>
      </c>
      <c r="Z42" s="492" t="s">
        <v>59</v>
      </c>
      <c r="AA42" s="492" t="s">
        <v>60</v>
      </c>
      <c r="AB42" s="492" t="s">
        <v>72</v>
      </c>
      <c r="AC42" s="492" t="s">
        <v>73</v>
      </c>
      <c r="AD42" s="606" t="s">
        <v>1126</v>
      </c>
      <c r="AE42" s="504" t="s">
        <v>1106</v>
      </c>
    </row>
    <row r="43" spans="1:100">
      <c r="A43" s="603"/>
      <c r="B43" s="493"/>
      <c r="C43" s="508"/>
      <c r="D43" s="508"/>
      <c r="E43" s="508"/>
      <c r="F43" s="493"/>
      <c r="G43" s="508"/>
      <c r="H43" s="493"/>
      <c r="I43" s="493"/>
      <c r="J43" s="493"/>
      <c r="K43" s="493"/>
      <c r="L43" s="493"/>
      <c r="M43" s="493"/>
      <c r="N43" s="508">
        <v>0</v>
      </c>
      <c r="O43" s="493" t="b">
        <v>0</v>
      </c>
      <c r="P43" s="493">
        <v>0</v>
      </c>
      <c r="Q43" s="493" t="b">
        <v>0</v>
      </c>
      <c r="R43" s="493">
        <v>0</v>
      </c>
      <c r="S43" s="493" t="b">
        <v>0</v>
      </c>
      <c r="T43" s="493">
        <v>0</v>
      </c>
      <c r="U43" s="493">
        <v>0</v>
      </c>
      <c r="V43" s="493">
        <v>0</v>
      </c>
      <c r="W43" s="493">
        <v>0</v>
      </c>
      <c r="X43" s="500"/>
      <c r="Y43" s="493"/>
      <c r="Z43" s="493"/>
      <c r="AA43" s="493"/>
      <c r="AB43" s="493"/>
      <c r="AC43" s="493"/>
      <c r="AD43" s="607"/>
      <c r="AE43" s="506"/>
    </row>
    <row r="44" spans="1:100">
      <c r="A44" s="605"/>
      <c r="B44" s="494"/>
      <c r="C44" s="604"/>
      <c r="D44" s="604"/>
      <c r="E44" s="604"/>
      <c r="F44" s="494"/>
      <c r="G44" s="604"/>
      <c r="H44" s="494"/>
      <c r="I44" s="494"/>
      <c r="J44" s="494"/>
      <c r="K44" s="494"/>
      <c r="L44" s="494"/>
      <c r="M44" s="494"/>
      <c r="N44" s="604">
        <v>0</v>
      </c>
      <c r="O44" s="494" t="b">
        <v>0</v>
      </c>
      <c r="P44" s="494">
        <v>0</v>
      </c>
      <c r="Q44" s="494" t="b">
        <v>0</v>
      </c>
      <c r="R44" s="494">
        <v>0</v>
      </c>
      <c r="S44" s="494" t="b">
        <v>0</v>
      </c>
      <c r="T44" s="494">
        <v>0</v>
      </c>
      <c r="U44" s="494">
        <v>0</v>
      </c>
      <c r="V44" s="494">
        <v>0</v>
      </c>
      <c r="W44" s="494">
        <v>0</v>
      </c>
      <c r="X44" s="501"/>
      <c r="Y44" s="494"/>
      <c r="Z44" s="494"/>
      <c r="AA44" s="494"/>
      <c r="AB44" s="494"/>
      <c r="AC44" s="494"/>
      <c r="AD44" s="608"/>
      <c r="AE44" s="505"/>
    </row>
  </sheetData>
  <mergeCells count="407">
    <mergeCell ref="AC42:AC44"/>
    <mergeCell ref="AD42:AD44"/>
    <mergeCell ref="AE42:AE44"/>
    <mergeCell ref="T42:T44"/>
    <mergeCell ref="U42:U44"/>
    <mergeCell ref="V42:V44"/>
    <mergeCell ref="W42:W44"/>
    <mergeCell ref="X42:X44"/>
    <mergeCell ref="Y42:Y44"/>
    <mergeCell ref="Z42:Z44"/>
    <mergeCell ref="AA42:AA44"/>
    <mergeCell ref="AB42:AB44"/>
    <mergeCell ref="AB38:AB40"/>
    <mergeCell ref="AC38:AC40"/>
    <mergeCell ref="AD38:AD40"/>
    <mergeCell ref="AE38:AE40"/>
    <mergeCell ref="A42:A44"/>
    <mergeCell ref="B42:B44"/>
    <mergeCell ref="C42:C44"/>
    <mergeCell ref="D42:D44"/>
    <mergeCell ref="E42:E44"/>
    <mergeCell ref="F42:F44"/>
    <mergeCell ref="G42:G44"/>
    <mergeCell ref="H42:H44"/>
    <mergeCell ref="I42:I44"/>
    <mergeCell ref="J42:J44"/>
    <mergeCell ref="K42:K44"/>
    <mergeCell ref="L42:L44"/>
    <mergeCell ref="M42:M44"/>
    <mergeCell ref="N42:N44"/>
    <mergeCell ref="O42:O44"/>
    <mergeCell ref="P42:P44"/>
    <mergeCell ref="Q42:Q44"/>
    <mergeCell ref="R42:R44"/>
    <mergeCell ref="S42:S44"/>
    <mergeCell ref="S38:S40"/>
    <mergeCell ref="T38:T40"/>
    <mergeCell ref="U38:U40"/>
    <mergeCell ref="V38:V40"/>
    <mergeCell ref="W38:W40"/>
    <mergeCell ref="X38:X40"/>
    <mergeCell ref="Y38:Y40"/>
    <mergeCell ref="Z38:Z40"/>
    <mergeCell ref="AA38:AA40"/>
    <mergeCell ref="J38:J41"/>
    <mergeCell ref="K38:K41"/>
    <mergeCell ref="L38:L41"/>
    <mergeCell ref="M38:M40"/>
    <mergeCell ref="N38:N40"/>
    <mergeCell ref="O38:O40"/>
    <mergeCell ref="P38:P40"/>
    <mergeCell ref="Q38:Q40"/>
    <mergeCell ref="R38:R40"/>
    <mergeCell ref="A38:A40"/>
    <mergeCell ref="B38:B41"/>
    <mergeCell ref="C38:C41"/>
    <mergeCell ref="D38:D41"/>
    <mergeCell ref="E38:E41"/>
    <mergeCell ref="F38:F41"/>
    <mergeCell ref="G38:G41"/>
    <mergeCell ref="H38:H41"/>
    <mergeCell ref="I38:I41"/>
    <mergeCell ref="AD6:AD8"/>
    <mergeCell ref="AE6:AE8"/>
    <mergeCell ref="Z6:Z8"/>
    <mergeCell ref="AA6:AA8"/>
    <mergeCell ref="AB6:AB8"/>
    <mergeCell ref="AC6:AC8"/>
    <mergeCell ref="AA4:AA5"/>
    <mergeCell ref="AB4:AB5"/>
    <mergeCell ref="AC4:AC5"/>
    <mergeCell ref="J4:J5"/>
    <mergeCell ref="X4:X5"/>
    <mergeCell ref="Y4:Y5"/>
    <mergeCell ref="Z4:Z5"/>
    <mergeCell ref="K4:K5"/>
    <mergeCell ref="L4:L5"/>
    <mergeCell ref="M4:M5"/>
    <mergeCell ref="N4:N5"/>
    <mergeCell ref="O4:O5"/>
    <mergeCell ref="P4:V4"/>
    <mergeCell ref="A1:B2"/>
    <mergeCell ref="C1:AE1"/>
    <mergeCell ref="C2:T2"/>
    <mergeCell ref="U2:AE2"/>
    <mergeCell ref="A3:A5"/>
    <mergeCell ref="B3:G3"/>
    <mergeCell ref="H3:L3"/>
    <mergeCell ref="M3:V3"/>
    <mergeCell ref="W3:W5"/>
    <mergeCell ref="X3:AC3"/>
    <mergeCell ref="AD3:AE3"/>
    <mergeCell ref="B4:B5"/>
    <mergeCell ref="C4:C5"/>
    <mergeCell ref="D4:D5"/>
    <mergeCell ref="E4:E5"/>
    <mergeCell ref="F4:F5"/>
    <mergeCell ref="G4:G5"/>
    <mergeCell ref="H4:H5"/>
    <mergeCell ref="AD4:AD5"/>
    <mergeCell ref="AE4:AE5"/>
    <mergeCell ref="I4:I5"/>
    <mergeCell ref="A9:A11"/>
    <mergeCell ref="B9:B11"/>
    <mergeCell ref="C9:C11"/>
    <mergeCell ref="D9:D11"/>
    <mergeCell ref="E9:E11"/>
    <mergeCell ref="F9:F11"/>
    <mergeCell ref="G9:G11"/>
    <mergeCell ref="X6:X8"/>
    <mergeCell ref="Y6:Y8"/>
    <mergeCell ref="G6:G8"/>
    <mergeCell ref="H6:H8"/>
    <mergeCell ref="I6:I8"/>
    <mergeCell ref="J6:J8"/>
    <mergeCell ref="K6:K8"/>
    <mergeCell ref="L6:L8"/>
    <mergeCell ref="A6:A8"/>
    <mergeCell ref="B6:B8"/>
    <mergeCell ref="C6:C8"/>
    <mergeCell ref="D6:D8"/>
    <mergeCell ref="E6:E8"/>
    <mergeCell ref="F6:F8"/>
    <mergeCell ref="V6:V8"/>
    <mergeCell ref="W6:W8"/>
    <mergeCell ref="M9:M11"/>
    <mergeCell ref="AE9:AE11"/>
    <mergeCell ref="A12:A14"/>
    <mergeCell ref="B12:B14"/>
    <mergeCell ref="C12:C14"/>
    <mergeCell ref="D12:D14"/>
    <mergeCell ref="E12:E14"/>
    <mergeCell ref="F12:F14"/>
    <mergeCell ref="G12:G14"/>
    <mergeCell ref="H12:H14"/>
    <mergeCell ref="Y9:Y11"/>
    <mergeCell ref="Z9:Z11"/>
    <mergeCell ref="AA9:AA11"/>
    <mergeCell ref="AB9:AB11"/>
    <mergeCell ref="AC9:AC11"/>
    <mergeCell ref="AD9:AD11"/>
    <mergeCell ref="H9:H11"/>
    <mergeCell ref="I9:I11"/>
    <mergeCell ref="J9:J11"/>
    <mergeCell ref="K9:K11"/>
    <mergeCell ref="L9:L11"/>
    <mergeCell ref="X9:X11"/>
    <mergeCell ref="Z12:Z14"/>
    <mergeCell ref="AE18:AE20"/>
    <mergeCell ref="AA12:AA14"/>
    <mergeCell ref="AB12:AB14"/>
    <mergeCell ref="AC12:AC14"/>
    <mergeCell ref="AD12:AD14"/>
    <mergeCell ref="AE12:AE14"/>
    <mergeCell ref="I12:I14"/>
    <mergeCell ref="J12:J14"/>
    <mergeCell ref="K12:K14"/>
    <mergeCell ref="L12:L14"/>
    <mergeCell ref="X12:X14"/>
    <mergeCell ref="Y12:Y14"/>
    <mergeCell ref="M12:M14"/>
    <mergeCell ref="N12:N14"/>
    <mergeCell ref="O12:O14"/>
    <mergeCell ref="P12:P14"/>
    <mergeCell ref="Q12:Q14"/>
    <mergeCell ref="R12:R14"/>
    <mergeCell ref="S12:S14"/>
    <mergeCell ref="T12:T14"/>
    <mergeCell ref="U12:U14"/>
    <mergeCell ref="V12:V14"/>
    <mergeCell ref="W12:W14"/>
    <mergeCell ref="AC15:AC17"/>
    <mergeCell ref="AD15:AD17"/>
    <mergeCell ref="AE15:AE17"/>
    <mergeCell ref="J15:J17"/>
    <mergeCell ref="K15:K17"/>
    <mergeCell ref="L15:L17"/>
    <mergeCell ref="X15:X17"/>
    <mergeCell ref="Y15:Y17"/>
    <mergeCell ref="Z15:Z17"/>
    <mergeCell ref="A18:A20"/>
    <mergeCell ref="B18:B20"/>
    <mergeCell ref="C18:C20"/>
    <mergeCell ref="D18:D20"/>
    <mergeCell ref="E18:E20"/>
    <mergeCell ref="F18:F20"/>
    <mergeCell ref="G18:G20"/>
    <mergeCell ref="AA15:AA17"/>
    <mergeCell ref="AB15:AB17"/>
    <mergeCell ref="A15:A17"/>
    <mergeCell ref="B15:B17"/>
    <mergeCell ref="C15:C17"/>
    <mergeCell ref="D15:D17"/>
    <mergeCell ref="E15:E17"/>
    <mergeCell ref="F15:F17"/>
    <mergeCell ref="G15:G17"/>
    <mergeCell ref="H15:H17"/>
    <mergeCell ref="I15:I17"/>
    <mergeCell ref="H18:H20"/>
    <mergeCell ref="I18:I20"/>
    <mergeCell ref="J18:J20"/>
    <mergeCell ref="K18:K20"/>
    <mergeCell ref="L18:L20"/>
    <mergeCell ref="X18:X20"/>
    <mergeCell ref="AC18:AC20"/>
    <mergeCell ref="AD18:AD20"/>
    <mergeCell ref="Y18:Y20"/>
    <mergeCell ref="Z18:Z20"/>
    <mergeCell ref="AA18:AA20"/>
    <mergeCell ref="AB18:AB20"/>
    <mergeCell ref="O18:O20"/>
    <mergeCell ref="P18:P20"/>
    <mergeCell ref="Q18:Q20"/>
    <mergeCell ref="R18:R20"/>
    <mergeCell ref="S18:S20"/>
    <mergeCell ref="T18:T20"/>
    <mergeCell ref="U18:U20"/>
    <mergeCell ref="V18:V20"/>
    <mergeCell ref="W18:W20"/>
    <mergeCell ref="A24:A26"/>
    <mergeCell ref="B24:B26"/>
    <mergeCell ref="C24:C26"/>
    <mergeCell ref="D24:D26"/>
    <mergeCell ref="E24:E26"/>
    <mergeCell ref="F24:F26"/>
    <mergeCell ref="G24:G26"/>
    <mergeCell ref="H24:H26"/>
    <mergeCell ref="Y21:Y23"/>
    <mergeCell ref="I21:I23"/>
    <mergeCell ref="J21:J23"/>
    <mergeCell ref="U22:U23"/>
    <mergeCell ref="V22:V23"/>
    <mergeCell ref="W22:W23"/>
    <mergeCell ref="K21:K23"/>
    <mergeCell ref="L21:L23"/>
    <mergeCell ref="M22:M23"/>
    <mergeCell ref="N22:N23"/>
    <mergeCell ref="X21:X23"/>
    <mergeCell ref="T22:T23"/>
    <mergeCell ref="A21:A23"/>
    <mergeCell ref="B21:B23"/>
    <mergeCell ref="C21:C23"/>
    <mergeCell ref="D21:D23"/>
    <mergeCell ref="E21:E23"/>
    <mergeCell ref="F21:F23"/>
    <mergeCell ref="G21:G23"/>
    <mergeCell ref="O22:O23"/>
    <mergeCell ref="P22:P23"/>
    <mergeCell ref="H21:H23"/>
    <mergeCell ref="AE24:AE26"/>
    <mergeCell ref="AD27:AD29"/>
    <mergeCell ref="AE27:AE29"/>
    <mergeCell ref="Z24:Z26"/>
    <mergeCell ref="AA24:AA26"/>
    <mergeCell ref="AB24:AB26"/>
    <mergeCell ref="S28:S29"/>
    <mergeCell ref="T28:T29"/>
    <mergeCell ref="U28:U29"/>
    <mergeCell ref="AC24:AC26"/>
    <mergeCell ref="AD24:AD26"/>
    <mergeCell ref="S24:S26"/>
    <mergeCell ref="AC21:AC23"/>
    <mergeCell ref="I24:I26"/>
    <mergeCell ref="J24:J26"/>
    <mergeCell ref="K24:K26"/>
    <mergeCell ref="L24:L26"/>
    <mergeCell ref="X24:X26"/>
    <mergeCell ref="Z21:Z23"/>
    <mergeCell ref="AA21:AA23"/>
    <mergeCell ref="AB21:AB23"/>
    <mergeCell ref="M28:M29"/>
    <mergeCell ref="N28:N29"/>
    <mergeCell ref="O28:O29"/>
    <mergeCell ref="R28:R29"/>
    <mergeCell ref="AA27:AA29"/>
    <mergeCell ref="AB27:AB29"/>
    <mergeCell ref="Y24:Y26"/>
    <mergeCell ref="T24:T26"/>
    <mergeCell ref="U24:U26"/>
    <mergeCell ref="V24:V26"/>
    <mergeCell ref="W24:W26"/>
    <mergeCell ref="M24:M26"/>
    <mergeCell ref="N24:N26"/>
    <mergeCell ref="O24:O26"/>
    <mergeCell ref="P24:P26"/>
    <mergeCell ref="Q24:Q26"/>
    <mergeCell ref="R24:R26"/>
    <mergeCell ref="J33:J35"/>
    <mergeCell ref="V28:V29"/>
    <mergeCell ref="W28:W29"/>
    <mergeCell ref="S31:S32"/>
    <mergeCell ref="A30:A32"/>
    <mergeCell ref="B30:B32"/>
    <mergeCell ref="C30:C32"/>
    <mergeCell ref="D30:D32"/>
    <mergeCell ref="E30:E32"/>
    <mergeCell ref="F30:F32"/>
    <mergeCell ref="A27:A29"/>
    <mergeCell ref="B27:B29"/>
    <mergeCell ref="C27:C29"/>
    <mergeCell ref="D27:D29"/>
    <mergeCell ref="E27:E29"/>
    <mergeCell ref="F27:F29"/>
    <mergeCell ref="G27:G29"/>
    <mergeCell ref="H27:H29"/>
    <mergeCell ref="I27:I29"/>
    <mergeCell ref="J27:J29"/>
    <mergeCell ref="J30:J32"/>
    <mergeCell ref="K30:K32"/>
    <mergeCell ref="L30:L32"/>
    <mergeCell ref="M31:M32"/>
    <mergeCell ref="N31:N32"/>
    <mergeCell ref="O31:O32"/>
    <mergeCell ref="P31:P32"/>
    <mergeCell ref="Q31:Q32"/>
    <mergeCell ref="AC27:AC29"/>
    <mergeCell ref="X27:X29"/>
    <mergeCell ref="Y27:Y29"/>
    <mergeCell ref="Z27:Z29"/>
    <mergeCell ref="K33:K35"/>
    <mergeCell ref="L33:L35"/>
    <mergeCell ref="M34:M35"/>
    <mergeCell ref="N34:N35"/>
    <mergeCell ref="O34:O35"/>
    <mergeCell ref="P34:P35"/>
    <mergeCell ref="Q34:Q35"/>
    <mergeCell ref="R34:R35"/>
    <mergeCell ref="K27:K29"/>
    <mergeCell ref="L27:L29"/>
    <mergeCell ref="P28:P29"/>
    <mergeCell ref="Q28:Q29"/>
    <mergeCell ref="A33:A35"/>
    <mergeCell ref="B33:B35"/>
    <mergeCell ref="C33:C35"/>
    <mergeCell ref="D33:D35"/>
    <mergeCell ref="E33:E35"/>
    <mergeCell ref="F33:F35"/>
    <mergeCell ref="G30:G32"/>
    <mergeCell ref="H30:H32"/>
    <mergeCell ref="I30:I32"/>
    <mergeCell ref="G33:G35"/>
    <mergeCell ref="H33:H35"/>
    <mergeCell ref="I33:I35"/>
    <mergeCell ref="W9:W11"/>
    <mergeCell ref="P6:P8"/>
    <mergeCell ref="Q6:Q8"/>
    <mergeCell ref="R6:R8"/>
    <mergeCell ref="S6:S8"/>
    <mergeCell ref="T6:T8"/>
    <mergeCell ref="U6:U8"/>
    <mergeCell ref="M6:M8"/>
    <mergeCell ref="N6:N8"/>
    <mergeCell ref="O6:O8"/>
    <mergeCell ref="N9:N11"/>
    <mergeCell ref="O9:O11"/>
    <mergeCell ref="P9:P11"/>
    <mergeCell ref="Q9:Q11"/>
    <mergeCell ref="R9:R11"/>
    <mergeCell ref="S9:S11"/>
    <mergeCell ref="T9:T11"/>
    <mergeCell ref="U9:U11"/>
    <mergeCell ref="V9:V11"/>
    <mergeCell ref="Y33:Y35"/>
    <mergeCell ref="M15:M17"/>
    <mergeCell ref="N15:N17"/>
    <mergeCell ref="O15:O17"/>
    <mergeCell ref="P15:P17"/>
    <mergeCell ref="Q15:Q17"/>
    <mergeCell ref="R15:R17"/>
    <mergeCell ref="S15:S17"/>
    <mergeCell ref="T15:T17"/>
    <mergeCell ref="U15:U17"/>
    <mergeCell ref="S34:S35"/>
    <mergeCell ref="V15:V17"/>
    <mergeCell ref="W15:W17"/>
    <mergeCell ref="M18:M20"/>
    <mergeCell ref="N18:N20"/>
    <mergeCell ref="R31:R32"/>
    <mergeCell ref="Q22:Q23"/>
    <mergeCell ref="R22:R23"/>
    <mergeCell ref="S22:S23"/>
    <mergeCell ref="AD33:AD35"/>
    <mergeCell ref="AE33:AE35"/>
    <mergeCell ref="T31:T32"/>
    <mergeCell ref="U31:U32"/>
    <mergeCell ref="V31:V32"/>
    <mergeCell ref="W31:W32"/>
    <mergeCell ref="V34:V35"/>
    <mergeCell ref="W34:W35"/>
    <mergeCell ref="AA33:AA35"/>
    <mergeCell ref="AB33:AB35"/>
    <mergeCell ref="AC33:AC35"/>
    <mergeCell ref="X30:X32"/>
    <mergeCell ref="Y30:Y32"/>
    <mergeCell ref="Z30:Z32"/>
    <mergeCell ref="Z33:Z35"/>
    <mergeCell ref="AA30:AA32"/>
    <mergeCell ref="AB30:AB32"/>
    <mergeCell ref="AC30:AC32"/>
    <mergeCell ref="T34:T35"/>
    <mergeCell ref="U34:U35"/>
    <mergeCell ref="X33:X35"/>
    <mergeCell ref="AF21:AF23"/>
    <mergeCell ref="AD22:AD23"/>
    <mergeCell ref="AE22:AE23"/>
    <mergeCell ref="AD30:AD32"/>
    <mergeCell ref="AE30:AE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A54"/>
  <sheetViews>
    <sheetView topLeftCell="D1" zoomScale="71" zoomScaleNormal="71" workbookViewId="0">
      <selection activeCell="AL9" sqref="AL9"/>
    </sheetView>
  </sheetViews>
  <sheetFormatPr baseColWidth="10" defaultColWidth="11.5703125" defaultRowHeight="14.25"/>
  <cols>
    <col min="1" max="1" width="28.42578125" style="7" bestFit="1" customWidth="1"/>
    <col min="2" max="3" width="11.5703125" style="7"/>
    <col min="4" max="4" width="52.140625" style="7" customWidth="1"/>
    <col min="5" max="5" width="43.28515625" style="7" customWidth="1"/>
    <col min="6" max="6" width="40.42578125" style="7" customWidth="1"/>
    <col min="7" max="7" width="35.5703125" style="7" customWidth="1"/>
    <col min="8" max="8" width="43.28515625" style="7" customWidth="1"/>
    <col min="9" max="14" width="11.5703125" style="7"/>
    <col min="15" max="15" width="11.5703125" style="20"/>
    <col min="16" max="16" width="84.85546875" style="7" customWidth="1"/>
    <col min="17" max="17" width="12.85546875" style="7" customWidth="1"/>
    <col min="18" max="21" width="11.5703125" style="7"/>
    <col min="22" max="22" width="15.140625" style="7" bestFit="1" customWidth="1"/>
    <col min="23" max="31" width="11.5703125" style="7"/>
    <col min="32" max="32" width="64.85546875" style="7" customWidth="1"/>
    <col min="33" max="33" width="19" style="7" customWidth="1"/>
    <col min="34" max="53" width="11.5703125" style="31"/>
    <col min="54" max="16384" width="11.5703125" style="7"/>
  </cols>
  <sheetData>
    <row r="1" spans="1:53" ht="14.25" customHeight="1">
      <c r="A1" s="695"/>
      <c r="B1" s="695"/>
      <c r="C1" s="609" t="s">
        <v>1154</v>
      </c>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row>
    <row r="2" spans="1:53" ht="88.15" customHeight="1">
      <c r="A2" s="695"/>
      <c r="B2" s="695"/>
      <c r="C2" s="609"/>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row>
    <row r="3" spans="1:53" ht="26.25" customHeight="1">
      <c r="A3" s="695"/>
      <c r="B3" s="695"/>
      <c r="C3" s="611"/>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row>
    <row r="4" spans="1:53">
      <c r="A4" s="661" t="s">
        <v>31</v>
      </c>
      <c r="B4" s="408" t="s">
        <v>0</v>
      </c>
      <c r="C4" s="408"/>
      <c r="D4" s="408"/>
      <c r="E4" s="408"/>
      <c r="F4" s="408"/>
      <c r="G4" s="408"/>
      <c r="H4" s="408"/>
      <c r="I4" s="408" t="s">
        <v>1</v>
      </c>
      <c r="J4" s="408"/>
      <c r="K4" s="408"/>
      <c r="L4" s="408"/>
      <c r="M4" s="408"/>
      <c r="N4" s="408"/>
      <c r="O4" s="408" t="s">
        <v>2</v>
      </c>
      <c r="P4" s="408"/>
      <c r="Q4" s="408"/>
      <c r="R4" s="408"/>
      <c r="S4" s="408"/>
      <c r="T4" s="408"/>
      <c r="U4" s="408"/>
      <c r="V4" s="408"/>
      <c r="W4" s="408"/>
      <c r="X4" s="408"/>
      <c r="Y4" s="406" t="s">
        <v>3</v>
      </c>
      <c r="Z4" s="408"/>
      <c r="AA4" s="408"/>
      <c r="AB4" s="408"/>
      <c r="AC4" s="408"/>
      <c r="AD4" s="408"/>
      <c r="AE4" s="408"/>
      <c r="AF4" s="408" t="s">
        <v>4</v>
      </c>
      <c r="AG4" s="408"/>
    </row>
    <row r="5" spans="1:53">
      <c r="A5" s="661"/>
      <c r="B5" s="411" t="s">
        <v>5</v>
      </c>
      <c r="C5" s="410" t="s">
        <v>6</v>
      </c>
      <c r="D5" s="406" t="s">
        <v>7</v>
      </c>
      <c r="E5" s="406" t="s">
        <v>281</v>
      </c>
      <c r="F5" s="406" t="s">
        <v>8</v>
      </c>
      <c r="G5" s="406" t="s">
        <v>9</v>
      </c>
      <c r="H5" s="406" t="s">
        <v>10</v>
      </c>
      <c r="I5" s="406" t="s">
        <v>11</v>
      </c>
      <c r="J5" s="410" t="s">
        <v>12</v>
      </c>
      <c r="K5" s="406" t="s">
        <v>13</v>
      </c>
      <c r="L5" s="406" t="s">
        <v>14</v>
      </c>
      <c r="M5" s="410" t="s">
        <v>12</v>
      </c>
      <c r="N5" s="406" t="s">
        <v>15</v>
      </c>
      <c r="O5" s="414" t="s">
        <v>16</v>
      </c>
      <c r="P5" s="414" t="s">
        <v>17</v>
      </c>
      <c r="Q5" s="414" t="s">
        <v>18</v>
      </c>
      <c r="R5" s="414" t="s">
        <v>19</v>
      </c>
      <c r="S5" s="414"/>
      <c r="T5" s="414"/>
      <c r="U5" s="414"/>
      <c r="V5" s="414"/>
      <c r="W5" s="414"/>
      <c r="X5" s="414"/>
      <c r="Y5" s="415"/>
      <c r="Z5" s="414" t="s">
        <v>20</v>
      </c>
      <c r="AA5" s="414" t="s">
        <v>12</v>
      </c>
      <c r="AB5" s="414" t="s">
        <v>21</v>
      </c>
      <c r="AC5" s="414" t="s">
        <v>12</v>
      </c>
      <c r="AD5" s="414" t="s">
        <v>22</v>
      </c>
      <c r="AE5" s="414" t="s">
        <v>23</v>
      </c>
      <c r="AF5" s="414" t="s">
        <v>4</v>
      </c>
      <c r="AG5" s="414" t="s">
        <v>24</v>
      </c>
    </row>
    <row r="6" spans="1:53" ht="24" customHeight="1">
      <c r="A6" s="661"/>
      <c r="B6" s="412"/>
      <c r="C6" s="409"/>
      <c r="D6" s="415"/>
      <c r="E6" s="415"/>
      <c r="F6" s="407"/>
      <c r="G6" s="407"/>
      <c r="H6" s="407"/>
      <c r="I6" s="407"/>
      <c r="J6" s="409"/>
      <c r="K6" s="407"/>
      <c r="L6" s="407"/>
      <c r="M6" s="409"/>
      <c r="N6" s="407"/>
      <c r="O6" s="414"/>
      <c r="P6" s="414"/>
      <c r="Q6" s="414"/>
      <c r="R6" s="1" t="s">
        <v>25</v>
      </c>
      <c r="S6" s="1" t="s">
        <v>26</v>
      </c>
      <c r="T6" s="1" t="s">
        <v>27</v>
      </c>
      <c r="U6" s="1" t="s">
        <v>26</v>
      </c>
      <c r="V6" s="1" t="s">
        <v>28</v>
      </c>
      <c r="W6" s="1" t="s">
        <v>29</v>
      </c>
      <c r="X6" s="1" t="s">
        <v>30</v>
      </c>
      <c r="Y6" s="407"/>
      <c r="Z6" s="414"/>
      <c r="AA6" s="414"/>
      <c r="AB6" s="414"/>
      <c r="AC6" s="414"/>
      <c r="AD6" s="414"/>
      <c r="AE6" s="414"/>
      <c r="AF6" s="414"/>
      <c r="AG6" s="414"/>
    </row>
    <row r="7" spans="1:53" s="11" customFormat="1" ht="28.9" customHeight="1">
      <c r="A7" s="674" t="s">
        <v>540</v>
      </c>
      <c r="B7" s="637">
        <v>1</v>
      </c>
      <c r="C7" s="688" t="s">
        <v>92</v>
      </c>
      <c r="D7" s="675" t="s">
        <v>367</v>
      </c>
      <c r="E7" s="675" t="s">
        <v>368</v>
      </c>
      <c r="F7" s="676" t="s">
        <v>551</v>
      </c>
      <c r="G7" s="640" t="s">
        <v>93</v>
      </c>
      <c r="H7" s="679" t="s">
        <v>55</v>
      </c>
      <c r="I7" s="637" t="s">
        <v>56</v>
      </c>
      <c r="J7" s="637" t="s">
        <v>57</v>
      </c>
      <c r="K7" s="679" t="s">
        <v>94</v>
      </c>
      <c r="L7" s="637" t="s">
        <v>306</v>
      </c>
      <c r="M7" s="637" t="s">
        <v>71</v>
      </c>
      <c r="N7" s="637" t="s">
        <v>96</v>
      </c>
      <c r="O7" s="637">
        <v>1</v>
      </c>
      <c r="P7" s="640" t="s">
        <v>307</v>
      </c>
      <c r="Q7" s="637" t="s">
        <v>63</v>
      </c>
      <c r="R7" s="637" t="s">
        <v>77</v>
      </c>
      <c r="S7" s="637" t="s">
        <v>78</v>
      </c>
      <c r="T7" s="637" t="s">
        <v>66</v>
      </c>
      <c r="U7" s="637" t="s">
        <v>65</v>
      </c>
      <c r="V7" s="637" t="s">
        <v>91</v>
      </c>
      <c r="W7" s="637" t="s">
        <v>68</v>
      </c>
      <c r="X7" s="637" t="s">
        <v>69</v>
      </c>
      <c r="Y7" s="637">
        <v>0.4</v>
      </c>
      <c r="Z7" s="682" t="s">
        <v>70</v>
      </c>
      <c r="AA7" s="637" t="s">
        <v>71</v>
      </c>
      <c r="AB7" s="637" t="s">
        <v>95</v>
      </c>
      <c r="AC7" s="637" t="s">
        <v>71</v>
      </c>
      <c r="AD7" s="637" t="s">
        <v>56</v>
      </c>
      <c r="AE7" s="637" t="s">
        <v>98</v>
      </c>
      <c r="AF7" s="625" t="s">
        <v>99</v>
      </c>
      <c r="AG7" s="625" t="s">
        <v>100</v>
      </c>
      <c r="AH7" s="31"/>
      <c r="AI7" s="31"/>
      <c r="AJ7" s="31"/>
      <c r="AK7" s="31"/>
      <c r="AL7" s="31"/>
      <c r="AM7" s="31"/>
      <c r="AN7" s="31"/>
      <c r="AO7" s="31"/>
      <c r="AP7" s="31"/>
      <c r="AQ7" s="31"/>
      <c r="AR7" s="31"/>
      <c r="AS7" s="31"/>
      <c r="AT7" s="31"/>
      <c r="AU7" s="31"/>
      <c r="AV7" s="31"/>
      <c r="AW7" s="31"/>
      <c r="AX7" s="31"/>
      <c r="AY7" s="31"/>
      <c r="AZ7" s="31"/>
      <c r="BA7" s="31"/>
    </row>
    <row r="8" spans="1:53" s="11" customFormat="1">
      <c r="A8" s="674"/>
      <c r="B8" s="638"/>
      <c r="C8" s="689"/>
      <c r="D8" s="675"/>
      <c r="E8" s="675"/>
      <c r="F8" s="677"/>
      <c r="G8" s="641"/>
      <c r="H8" s="680"/>
      <c r="I8" s="638"/>
      <c r="J8" s="638"/>
      <c r="K8" s="680"/>
      <c r="L8" s="638"/>
      <c r="M8" s="638"/>
      <c r="N8" s="638"/>
      <c r="O8" s="638"/>
      <c r="P8" s="641">
        <v>0</v>
      </c>
      <c r="Q8" s="638">
        <v>0</v>
      </c>
      <c r="R8" s="638">
        <v>0</v>
      </c>
      <c r="S8" s="638" t="b">
        <v>0</v>
      </c>
      <c r="T8" s="638">
        <v>0</v>
      </c>
      <c r="U8" s="638" t="b">
        <v>0</v>
      </c>
      <c r="V8" s="638">
        <v>0</v>
      </c>
      <c r="W8" s="638">
        <v>0</v>
      </c>
      <c r="X8" s="638">
        <v>0</v>
      </c>
      <c r="Y8" s="638">
        <v>0</v>
      </c>
      <c r="Z8" s="683"/>
      <c r="AA8" s="638"/>
      <c r="AB8" s="638"/>
      <c r="AC8" s="638"/>
      <c r="AD8" s="638"/>
      <c r="AE8" s="638"/>
      <c r="AF8" s="626"/>
      <c r="AG8" s="626"/>
      <c r="AH8" s="31"/>
      <c r="AI8" s="31"/>
      <c r="AJ8" s="31"/>
      <c r="AK8" s="31"/>
      <c r="AL8" s="31"/>
      <c r="AM8" s="31"/>
      <c r="AN8" s="31"/>
      <c r="AO8" s="31"/>
      <c r="AP8" s="31"/>
      <c r="AQ8" s="31"/>
      <c r="AR8" s="31"/>
      <c r="AS8" s="31"/>
      <c r="AT8" s="31"/>
      <c r="AU8" s="31"/>
      <c r="AV8" s="31"/>
      <c r="AW8" s="31"/>
      <c r="AX8" s="31"/>
      <c r="AY8" s="31"/>
      <c r="AZ8" s="31"/>
      <c r="BA8" s="31"/>
    </row>
    <row r="9" spans="1:53" s="11" customFormat="1" ht="52.9" customHeight="1">
      <c r="A9" s="674"/>
      <c r="B9" s="639"/>
      <c r="C9" s="690"/>
      <c r="D9" s="675"/>
      <c r="E9" s="675"/>
      <c r="F9" s="678"/>
      <c r="G9" s="642"/>
      <c r="H9" s="681"/>
      <c r="I9" s="639"/>
      <c r="J9" s="639"/>
      <c r="K9" s="681"/>
      <c r="L9" s="639"/>
      <c r="M9" s="639"/>
      <c r="N9" s="639"/>
      <c r="O9" s="639"/>
      <c r="P9" s="642">
        <v>0</v>
      </c>
      <c r="Q9" s="639">
        <v>0</v>
      </c>
      <c r="R9" s="639">
        <v>0</v>
      </c>
      <c r="S9" s="639" t="b">
        <v>0</v>
      </c>
      <c r="T9" s="639">
        <v>0</v>
      </c>
      <c r="U9" s="639" t="b">
        <v>0</v>
      </c>
      <c r="V9" s="639">
        <v>0</v>
      </c>
      <c r="W9" s="639">
        <v>0</v>
      </c>
      <c r="X9" s="639">
        <v>0</v>
      </c>
      <c r="Y9" s="639">
        <v>0</v>
      </c>
      <c r="Z9" s="684"/>
      <c r="AA9" s="639"/>
      <c r="AB9" s="639"/>
      <c r="AC9" s="639"/>
      <c r="AD9" s="639"/>
      <c r="AE9" s="639"/>
      <c r="AF9" s="627"/>
      <c r="AG9" s="627"/>
      <c r="AH9" s="31"/>
      <c r="AI9" s="31"/>
      <c r="AJ9" s="31"/>
      <c r="AK9" s="31"/>
      <c r="AL9" s="31"/>
      <c r="AM9" s="31"/>
      <c r="AN9" s="31"/>
      <c r="AO9" s="31"/>
      <c r="AP9" s="31"/>
      <c r="AQ9" s="31"/>
      <c r="AR9" s="31"/>
      <c r="AS9" s="31"/>
      <c r="AT9" s="31"/>
      <c r="AU9" s="31"/>
      <c r="AV9" s="31"/>
      <c r="AW9" s="31"/>
      <c r="AX9" s="31"/>
      <c r="AY9" s="31"/>
      <c r="AZ9" s="31"/>
      <c r="BA9" s="31"/>
    </row>
    <row r="10" spans="1:53" s="11" customFormat="1" ht="52.9" customHeight="1">
      <c r="A10" s="674" t="s">
        <v>540</v>
      </c>
      <c r="B10" s="637">
        <v>2</v>
      </c>
      <c r="C10" s="688" t="s">
        <v>92</v>
      </c>
      <c r="D10" s="675" t="s">
        <v>369</v>
      </c>
      <c r="E10" s="675" t="s">
        <v>370</v>
      </c>
      <c r="F10" s="676" t="s">
        <v>552</v>
      </c>
      <c r="G10" s="640" t="s">
        <v>93</v>
      </c>
      <c r="H10" s="679" t="s">
        <v>55</v>
      </c>
      <c r="I10" s="637" t="s">
        <v>56</v>
      </c>
      <c r="J10" s="637" t="s">
        <v>57</v>
      </c>
      <c r="K10" s="679" t="s">
        <v>101</v>
      </c>
      <c r="L10" s="637" t="s">
        <v>102</v>
      </c>
      <c r="M10" s="637" t="s">
        <v>57</v>
      </c>
      <c r="N10" s="637" t="s">
        <v>96</v>
      </c>
      <c r="O10" s="637">
        <v>1</v>
      </c>
      <c r="P10" s="640" t="s">
        <v>308</v>
      </c>
      <c r="Q10" s="637" t="s">
        <v>63</v>
      </c>
      <c r="R10" s="637" t="s">
        <v>77</v>
      </c>
      <c r="S10" s="637" t="s">
        <v>78</v>
      </c>
      <c r="T10" s="637" t="s">
        <v>66</v>
      </c>
      <c r="U10" s="637" t="s">
        <v>65</v>
      </c>
      <c r="V10" s="637" t="s">
        <v>91</v>
      </c>
      <c r="W10" s="637" t="s">
        <v>68</v>
      </c>
      <c r="X10" s="637" t="s">
        <v>69</v>
      </c>
      <c r="Y10" s="637">
        <v>0.4</v>
      </c>
      <c r="Z10" s="682" t="s">
        <v>105</v>
      </c>
      <c r="AA10" s="637" t="s">
        <v>86</v>
      </c>
      <c r="AB10" s="637" t="s">
        <v>102</v>
      </c>
      <c r="AC10" s="637" t="s">
        <v>57</v>
      </c>
      <c r="AD10" s="637" t="s">
        <v>87</v>
      </c>
      <c r="AE10" s="637" t="s">
        <v>98</v>
      </c>
      <c r="AF10" s="625" t="s">
        <v>99</v>
      </c>
      <c r="AG10" s="625" t="s">
        <v>100</v>
      </c>
      <c r="AH10" s="31"/>
      <c r="AI10" s="31"/>
      <c r="AJ10" s="31"/>
      <c r="AK10" s="31"/>
      <c r="AL10" s="31"/>
      <c r="AM10" s="31"/>
      <c r="AN10" s="31"/>
      <c r="AO10" s="31"/>
      <c r="AP10" s="31"/>
      <c r="AQ10" s="31"/>
      <c r="AR10" s="31"/>
      <c r="AS10" s="31"/>
      <c r="AT10" s="31"/>
      <c r="AU10" s="31"/>
      <c r="AV10" s="31"/>
      <c r="AW10" s="31"/>
      <c r="AX10" s="31"/>
      <c r="AY10" s="31"/>
      <c r="AZ10" s="31"/>
      <c r="BA10" s="31"/>
    </row>
    <row r="11" spans="1:53" s="11" customFormat="1">
      <c r="A11" s="674"/>
      <c r="B11" s="638"/>
      <c r="C11" s="689"/>
      <c r="D11" s="675"/>
      <c r="E11" s="675"/>
      <c r="F11" s="677"/>
      <c r="G11" s="641"/>
      <c r="H11" s="680"/>
      <c r="I11" s="638"/>
      <c r="J11" s="638"/>
      <c r="K11" s="680"/>
      <c r="L11" s="638"/>
      <c r="M11" s="638"/>
      <c r="N11" s="638"/>
      <c r="O11" s="638"/>
      <c r="P11" s="641">
        <v>0</v>
      </c>
      <c r="Q11" s="638">
        <v>0</v>
      </c>
      <c r="R11" s="638">
        <v>0</v>
      </c>
      <c r="S11" s="638" t="b">
        <v>0</v>
      </c>
      <c r="T11" s="638">
        <v>0</v>
      </c>
      <c r="U11" s="638" t="b">
        <v>0</v>
      </c>
      <c r="V11" s="638">
        <v>0</v>
      </c>
      <c r="W11" s="638">
        <v>0</v>
      </c>
      <c r="X11" s="638">
        <v>0</v>
      </c>
      <c r="Y11" s="638">
        <v>0</v>
      </c>
      <c r="Z11" s="683"/>
      <c r="AA11" s="638"/>
      <c r="AB11" s="638"/>
      <c r="AC11" s="638"/>
      <c r="AD11" s="638"/>
      <c r="AE11" s="638"/>
      <c r="AF11" s="626"/>
      <c r="AG11" s="626"/>
      <c r="AH11" s="31"/>
      <c r="AI11" s="31"/>
      <c r="AJ11" s="31"/>
      <c r="AK11" s="31"/>
      <c r="AL11" s="31"/>
      <c r="AM11" s="31"/>
      <c r="AN11" s="31"/>
      <c r="AO11" s="31"/>
      <c r="AP11" s="31"/>
      <c r="AQ11" s="31"/>
      <c r="AR11" s="31"/>
      <c r="AS11" s="31"/>
      <c r="AT11" s="31"/>
      <c r="AU11" s="31"/>
      <c r="AV11" s="31"/>
      <c r="AW11" s="31"/>
      <c r="AX11" s="31"/>
      <c r="AY11" s="31"/>
      <c r="AZ11" s="31"/>
      <c r="BA11" s="31"/>
    </row>
    <row r="12" spans="1:53" s="11" customFormat="1">
      <c r="A12" s="674"/>
      <c r="B12" s="639"/>
      <c r="C12" s="690"/>
      <c r="D12" s="675"/>
      <c r="E12" s="675"/>
      <c r="F12" s="678"/>
      <c r="G12" s="642"/>
      <c r="H12" s="681"/>
      <c r="I12" s="639"/>
      <c r="J12" s="639"/>
      <c r="K12" s="681"/>
      <c r="L12" s="639"/>
      <c r="M12" s="639"/>
      <c r="N12" s="639"/>
      <c r="O12" s="639"/>
      <c r="P12" s="642">
        <v>0</v>
      </c>
      <c r="Q12" s="639">
        <v>0</v>
      </c>
      <c r="R12" s="639">
        <v>0</v>
      </c>
      <c r="S12" s="639" t="b">
        <v>0</v>
      </c>
      <c r="T12" s="639">
        <v>0</v>
      </c>
      <c r="U12" s="639" t="b">
        <v>0</v>
      </c>
      <c r="V12" s="639">
        <v>0</v>
      </c>
      <c r="W12" s="639">
        <v>0</v>
      </c>
      <c r="X12" s="639">
        <v>0</v>
      </c>
      <c r="Y12" s="639">
        <v>0</v>
      </c>
      <c r="Z12" s="684"/>
      <c r="AA12" s="639"/>
      <c r="AB12" s="639"/>
      <c r="AC12" s="639"/>
      <c r="AD12" s="639"/>
      <c r="AE12" s="639"/>
      <c r="AF12" s="627"/>
      <c r="AG12" s="627"/>
      <c r="AH12" s="31"/>
      <c r="AI12" s="31"/>
      <c r="AJ12" s="31"/>
      <c r="AK12" s="31"/>
      <c r="AL12" s="31"/>
      <c r="AM12" s="31"/>
      <c r="AN12" s="31"/>
      <c r="AO12" s="31"/>
      <c r="AP12" s="31"/>
      <c r="AQ12" s="31"/>
      <c r="AR12" s="31"/>
      <c r="AS12" s="31"/>
      <c r="AT12" s="31"/>
      <c r="AU12" s="31"/>
      <c r="AV12" s="31"/>
      <c r="AW12" s="31"/>
      <c r="AX12" s="31"/>
      <c r="AY12" s="31"/>
      <c r="AZ12" s="31"/>
      <c r="BA12" s="31"/>
    </row>
    <row r="13" spans="1:53" s="11" customFormat="1" ht="52.5" customHeight="1">
      <c r="A13" s="674" t="s">
        <v>540</v>
      </c>
      <c r="B13" s="637">
        <v>3</v>
      </c>
      <c r="C13" s="685" t="s">
        <v>92</v>
      </c>
      <c r="D13" s="675" t="s">
        <v>371</v>
      </c>
      <c r="E13" s="675" t="s">
        <v>372</v>
      </c>
      <c r="F13" s="676" t="s">
        <v>103</v>
      </c>
      <c r="G13" s="637" t="s">
        <v>93</v>
      </c>
      <c r="H13" s="679" t="s">
        <v>104</v>
      </c>
      <c r="I13" s="637" t="s">
        <v>105</v>
      </c>
      <c r="J13" s="637" t="s">
        <v>86</v>
      </c>
      <c r="K13" s="679" t="s">
        <v>106</v>
      </c>
      <c r="L13" s="637" t="s">
        <v>85</v>
      </c>
      <c r="M13" s="637" t="s">
        <v>86</v>
      </c>
      <c r="N13" s="637" t="s">
        <v>87</v>
      </c>
      <c r="O13" s="637">
        <v>1</v>
      </c>
      <c r="P13" s="640" t="s">
        <v>553</v>
      </c>
      <c r="Q13" s="637" t="s">
        <v>63</v>
      </c>
      <c r="R13" s="637" t="s">
        <v>77</v>
      </c>
      <c r="S13" s="637" t="s">
        <v>78</v>
      </c>
      <c r="T13" s="637" t="s">
        <v>66</v>
      </c>
      <c r="U13" s="637" t="s">
        <v>65</v>
      </c>
      <c r="V13" s="637" t="s">
        <v>91</v>
      </c>
      <c r="W13" s="637" t="s">
        <v>68</v>
      </c>
      <c r="X13" s="637" t="s">
        <v>69</v>
      </c>
      <c r="Y13" s="637">
        <v>0.4</v>
      </c>
      <c r="Z13" s="682" t="s">
        <v>105</v>
      </c>
      <c r="AA13" s="637" t="s">
        <v>86</v>
      </c>
      <c r="AB13" s="637" t="s">
        <v>85</v>
      </c>
      <c r="AC13" s="637" t="s">
        <v>86</v>
      </c>
      <c r="AD13" s="637" t="s">
        <v>87</v>
      </c>
      <c r="AE13" s="637" t="s">
        <v>98</v>
      </c>
      <c r="AF13" s="625" t="s">
        <v>99</v>
      </c>
      <c r="AG13" s="625" t="s">
        <v>100</v>
      </c>
      <c r="AH13" s="31"/>
      <c r="AI13" s="31"/>
      <c r="AJ13" s="31"/>
      <c r="AK13" s="31"/>
      <c r="AL13" s="31"/>
      <c r="AM13" s="31"/>
      <c r="AN13" s="31"/>
      <c r="AO13" s="31"/>
      <c r="AP13" s="31"/>
      <c r="AQ13" s="31"/>
      <c r="AR13" s="31"/>
      <c r="AS13" s="31"/>
      <c r="AT13" s="31"/>
      <c r="AU13" s="31"/>
      <c r="AV13" s="31"/>
      <c r="AW13" s="31"/>
      <c r="AX13" s="31"/>
      <c r="AY13" s="31"/>
      <c r="AZ13" s="31"/>
      <c r="BA13" s="31"/>
    </row>
    <row r="14" spans="1:53" s="11" customFormat="1">
      <c r="A14" s="674"/>
      <c r="B14" s="638"/>
      <c r="C14" s="686"/>
      <c r="D14" s="675"/>
      <c r="E14" s="675"/>
      <c r="F14" s="677"/>
      <c r="G14" s="638"/>
      <c r="H14" s="680"/>
      <c r="I14" s="638"/>
      <c r="J14" s="638"/>
      <c r="K14" s="680"/>
      <c r="L14" s="638"/>
      <c r="M14" s="638"/>
      <c r="N14" s="638"/>
      <c r="O14" s="638"/>
      <c r="P14" s="641">
        <v>0</v>
      </c>
      <c r="Q14" s="638">
        <v>0</v>
      </c>
      <c r="R14" s="638">
        <v>0</v>
      </c>
      <c r="S14" s="638" t="b">
        <v>0</v>
      </c>
      <c r="T14" s="638">
        <v>0</v>
      </c>
      <c r="U14" s="638" t="b">
        <v>0</v>
      </c>
      <c r="V14" s="638">
        <v>0</v>
      </c>
      <c r="W14" s="638">
        <v>0</v>
      </c>
      <c r="X14" s="638">
        <v>0</v>
      </c>
      <c r="Y14" s="638">
        <v>0</v>
      </c>
      <c r="Z14" s="683"/>
      <c r="AA14" s="638"/>
      <c r="AB14" s="638"/>
      <c r="AC14" s="638"/>
      <c r="AD14" s="638"/>
      <c r="AE14" s="638"/>
      <c r="AF14" s="626"/>
      <c r="AG14" s="626"/>
      <c r="AH14" s="31"/>
      <c r="AI14" s="31"/>
      <c r="AJ14" s="31"/>
      <c r="AK14" s="31"/>
      <c r="AL14" s="31"/>
      <c r="AM14" s="31"/>
      <c r="AN14" s="31"/>
      <c r="AO14" s="31"/>
      <c r="AP14" s="31"/>
      <c r="AQ14" s="31"/>
      <c r="AR14" s="31"/>
      <c r="AS14" s="31"/>
      <c r="AT14" s="31"/>
      <c r="AU14" s="31"/>
      <c r="AV14" s="31"/>
      <c r="AW14" s="31"/>
      <c r="AX14" s="31"/>
      <c r="AY14" s="31"/>
      <c r="AZ14" s="31"/>
      <c r="BA14" s="31"/>
    </row>
    <row r="15" spans="1:53" s="11" customFormat="1">
      <c r="A15" s="674"/>
      <c r="B15" s="639"/>
      <c r="C15" s="687"/>
      <c r="D15" s="675"/>
      <c r="E15" s="675"/>
      <c r="F15" s="678"/>
      <c r="G15" s="639"/>
      <c r="H15" s="681"/>
      <c r="I15" s="639"/>
      <c r="J15" s="639"/>
      <c r="K15" s="681"/>
      <c r="L15" s="639"/>
      <c r="M15" s="639"/>
      <c r="N15" s="639"/>
      <c r="O15" s="639"/>
      <c r="P15" s="642">
        <v>0</v>
      </c>
      <c r="Q15" s="639">
        <v>0</v>
      </c>
      <c r="R15" s="639">
        <v>0</v>
      </c>
      <c r="S15" s="639" t="b">
        <v>0</v>
      </c>
      <c r="T15" s="639">
        <v>0</v>
      </c>
      <c r="U15" s="639" t="b">
        <v>0</v>
      </c>
      <c r="V15" s="639">
        <v>0</v>
      </c>
      <c r="W15" s="639">
        <v>0</v>
      </c>
      <c r="X15" s="639">
        <v>0</v>
      </c>
      <c r="Y15" s="639">
        <v>0</v>
      </c>
      <c r="Z15" s="684"/>
      <c r="AA15" s="639"/>
      <c r="AB15" s="639"/>
      <c r="AC15" s="639"/>
      <c r="AD15" s="639"/>
      <c r="AE15" s="639"/>
      <c r="AF15" s="627"/>
      <c r="AG15" s="627"/>
      <c r="AH15" s="31"/>
      <c r="AI15" s="31"/>
      <c r="AJ15" s="31"/>
      <c r="AK15" s="31"/>
      <c r="AL15" s="31"/>
      <c r="AM15" s="31"/>
      <c r="AN15" s="31"/>
      <c r="AO15" s="31"/>
      <c r="AP15" s="31"/>
      <c r="AQ15" s="31"/>
      <c r="AR15" s="31"/>
      <c r="AS15" s="31"/>
      <c r="AT15" s="31"/>
      <c r="AU15" s="31"/>
      <c r="AV15" s="31"/>
      <c r="AW15" s="31"/>
      <c r="AX15" s="31"/>
      <c r="AY15" s="31"/>
      <c r="AZ15" s="31"/>
      <c r="BA15" s="31"/>
    </row>
    <row r="16" spans="1:53" s="12" customFormat="1" ht="51">
      <c r="A16" s="660" t="s">
        <v>39</v>
      </c>
      <c r="B16" s="634">
        <v>4</v>
      </c>
      <c r="C16" s="622" t="s">
        <v>92</v>
      </c>
      <c r="D16" s="665" t="s">
        <v>282</v>
      </c>
      <c r="E16" s="665" t="s">
        <v>283</v>
      </c>
      <c r="F16" s="668" t="s">
        <v>284</v>
      </c>
      <c r="G16" s="668" t="s">
        <v>54</v>
      </c>
      <c r="H16" s="668" t="s">
        <v>104</v>
      </c>
      <c r="I16" s="634" t="s">
        <v>105</v>
      </c>
      <c r="J16" s="634" t="s">
        <v>86</v>
      </c>
      <c r="K16" s="622" t="s">
        <v>285</v>
      </c>
      <c r="L16" s="634" t="s">
        <v>286</v>
      </c>
      <c r="M16" s="634" t="s">
        <v>114</v>
      </c>
      <c r="N16" s="634" t="s">
        <v>236</v>
      </c>
      <c r="O16" s="22">
        <v>1</v>
      </c>
      <c r="P16" s="23" t="s">
        <v>287</v>
      </c>
      <c r="Q16" s="22" t="s">
        <v>63</v>
      </c>
      <c r="R16" s="22" t="s">
        <v>77</v>
      </c>
      <c r="S16" s="22" t="s">
        <v>78</v>
      </c>
      <c r="T16" s="22" t="s">
        <v>66</v>
      </c>
      <c r="U16" s="22" t="s">
        <v>65</v>
      </c>
      <c r="V16" s="22" t="s">
        <v>91</v>
      </c>
      <c r="W16" s="22" t="s">
        <v>68</v>
      </c>
      <c r="X16" s="22" t="s">
        <v>69</v>
      </c>
      <c r="Y16" s="41">
        <v>0.4</v>
      </c>
      <c r="Z16" s="662" t="s">
        <v>70</v>
      </c>
      <c r="AA16" s="634" t="s">
        <v>71</v>
      </c>
      <c r="AB16" s="634" t="s">
        <v>286</v>
      </c>
      <c r="AC16" s="634" t="s">
        <v>114</v>
      </c>
      <c r="AD16" s="634" t="s">
        <v>236</v>
      </c>
      <c r="AE16" s="634" t="s">
        <v>73</v>
      </c>
      <c r="AF16" s="23" t="s">
        <v>288</v>
      </c>
      <c r="AG16" s="21" t="s">
        <v>289</v>
      </c>
      <c r="AH16" s="31"/>
      <c r="AI16" s="31"/>
      <c r="AJ16" s="31"/>
      <c r="AK16" s="31"/>
      <c r="AL16" s="31"/>
      <c r="AM16" s="31"/>
      <c r="AN16" s="31"/>
      <c r="AO16" s="31"/>
      <c r="AP16" s="31"/>
      <c r="AQ16" s="31"/>
      <c r="AR16" s="31"/>
      <c r="AS16" s="31"/>
      <c r="AT16" s="31"/>
      <c r="AU16" s="31"/>
      <c r="AV16" s="31"/>
      <c r="AW16" s="31"/>
      <c r="AX16" s="31"/>
      <c r="AY16" s="31"/>
      <c r="AZ16" s="31"/>
      <c r="BA16" s="31"/>
    </row>
    <row r="17" spans="1:53" s="12" customFormat="1" ht="38.25" customHeight="1">
      <c r="A17" s="660"/>
      <c r="B17" s="635"/>
      <c r="C17" s="623"/>
      <c r="D17" s="666"/>
      <c r="E17" s="666"/>
      <c r="F17" s="669"/>
      <c r="G17" s="669"/>
      <c r="H17" s="669"/>
      <c r="I17" s="635"/>
      <c r="J17" s="635"/>
      <c r="K17" s="623"/>
      <c r="L17" s="635"/>
      <c r="M17" s="635"/>
      <c r="N17" s="635"/>
      <c r="O17" s="22">
        <v>2</v>
      </c>
      <c r="P17" s="23" t="s">
        <v>290</v>
      </c>
      <c r="Q17" s="22" t="s">
        <v>63</v>
      </c>
      <c r="R17" s="22" t="s">
        <v>77</v>
      </c>
      <c r="S17" s="22" t="s">
        <v>78</v>
      </c>
      <c r="T17" s="22" t="s">
        <v>66</v>
      </c>
      <c r="U17" s="22" t="s">
        <v>65</v>
      </c>
      <c r="V17" s="22" t="s">
        <v>91</v>
      </c>
      <c r="W17" s="22" t="s">
        <v>68</v>
      </c>
      <c r="X17" s="22" t="s">
        <v>69</v>
      </c>
      <c r="Y17" s="41">
        <v>0.4</v>
      </c>
      <c r="Z17" s="663"/>
      <c r="AA17" s="635"/>
      <c r="AB17" s="635"/>
      <c r="AC17" s="635"/>
      <c r="AD17" s="635"/>
      <c r="AE17" s="635"/>
      <c r="AF17" s="616" t="s">
        <v>291</v>
      </c>
      <c r="AG17" s="616" t="s">
        <v>292</v>
      </c>
      <c r="AH17" s="31"/>
      <c r="AI17" s="31"/>
      <c r="AJ17" s="31"/>
      <c r="AK17" s="31"/>
      <c r="AL17" s="31"/>
      <c r="AM17" s="31"/>
      <c r="AN17" s="31"/>
      <c r="AO17" s="31"/>
      <c r="AP17" s="31"/>
      <c r="AQ17" s="31"/>
      <c r="AR17" s="31"/>
      <c r="AS17" s="31"/>
      <c r="AT17" s="31"/>
      <c r="AU17" s="31"/>
      <c r="AV17" s="31"/>
      <c r="AW17" s="31"/>
      <c r="AX17" s="31"/>
      <c r="AY17" s="31"/>
      <c r="AZ17" s="31"/>
      <c r="BA17" s="31"/>
    </row>
    <row r="18" spans="1:53" s="12" customFormat="1" ht="93" customHeight="1">
      <c r="A18" s="660"/>
      <c r="B18" s="636"/>
      <c r="C18" s="624"/>
      <c r="D18" s="667"/>
      <c r="E18" s="667"/>
      <c r="F18" s="670"/>
      <c r="G18" s="670"/>
      <c r="H18" s="670"/>
      <c r="I18" s="636"/>
      <c r="J18" s="636"/>
      <c r="K18" s="624"/>
      <c r="L18" s="636"/>
      <c r="M18" s="636"/>
      <c r="N18" s="636"/>
      <c r="O18" s="22">
        <v>3</v>
      </c>
      <c r="P18" s="23" t="s">
        <v>293</v>
      </c>
      <c r="Q18" s="22" t="s">
        <v>63</v>
      </c>
      <c r="R18" s="22" t="s">
        <v>64</v>
      </c>
      <c r="S18" s="22" t="s">
        <v>65</v>
      </c>
      <c r="T18" s="22" t="s">
        <v>66</v>
      </c>
      <c r="U18" s="22" t="s">
        <v>65</v>
      </c>
      <c r="V18" s="22" t="s">
        <v>91</v>
      </c>
      <c r="W18" s="22" t="s">
        <v>68</v>
      </c>
      <c r="X18" s="22" t="s">
        <v>69</v>
      </c>
      <c r="Y18" s="41">
        <v>0.3</v>
      </c>
      <c r="Z18" s="664"/>
      <c r="AA18" s="636"/>
      <c r="AB18" s="636"/>
      <c r="AC18" s="636"/>
      <c r="AD18" s="636"/>
      <c r="AE18" s="636"/>
      <c r="AF18" s="618"/>
      <c r="AG18" s="618"/>
      <c r="AH18" s="31"/>
      <c r="AI18" s="31"/>
      <c r="AJ18" s="31"/>
      <c r="AK18" s="31"/>
      <c r="AL18" s="31"/>
      <c r="AM18" s="31"/>
      <c r="AN18" s="31"/>
      <c r="AO18" s="31"/>
      <c r="AP18" s="31"/>
      <c r="AQ18" s="31"/>
      <c r="AR18" s="31"/>
      <c r="AS18" s="31"/>
      <c r="AT18" s="31"/>
      <c r="AU18" s="31"/>
      <c r="AV18" s="31"/>
      <c r="AW18" s="31"/>
      <c r="AX18" s="31"/>
      <c r="AY18" s="31"/>
      <c r="AZ18" s="31"/>
      <c r="BA18" s="31"/>
    </row>
    <row r="19" spans="1:53" s="12" customFormat="1">
      <c r="A19" s="660" t="s">
        <v>39</v>
      </c>
      <c r="B19" s="634">
        <v>5</v>
      </c>
      <c r="C19" s="622" t="s">
        <v>92</v>
      </c>
      <c r="D19" s="665" t="s">
        <v>294</v>
      </c>
      <c r="E19" s="665" t="s">
        <v>294</v>
      </c>
      <c r="F19" s="668" t="s">
        <v>295</v>
      </c>
      <c r="G19" s="668" t="s">
        <v>54</v>
      </c>
      <c r="H19" s="668" t="s">
        <v>104</v>
      </c>
      <c r="I19" s="634" t="s">
        <v>105</v>
      </c>
      <c r="J19" s="634" t="s">
        <v>86</v>
      </c>
      <c r="K19" s="622" t="s">
        <v>205</v>
      </c>
      <c r="L19" s="634" t="s">
        <v>59</v>
      </c>
      <c r="M19" s="634" t="s">
        <v>60</v>
      </c>
      <c r="N19" s="634" t="s">
        <v>61</v>
      </c>
      <c r="O19" s="634">
        <v>1</v>
      </c>
      <c r="P19" s="622" t="s">
        <v>296</v>
      </c>
      <c r="Q19" s="634" t="s">
        <v>63</v>
      </c>
      <c r="R19" s="634" t="s">
        <v>77</v>
      </c>
      <c r="S19" s="634" t="s">
        <v>78</v>
      </c>
      <c r="T19" s="634" t="s">
        <v>66</v>
      </c>
      <c r="U19" s="634" t="s">
        <v>65</v>
      </c>
      <c r="V19" s="634" t="s">
        <v>91</v>
      </c>
      <c r="W19" s="634" t="s">
        <v>68</v>
      </c>
      <c r="X19" s="634" t="s">
        <v>69</v>
      </c>
      <c r="Y19" s="634">
        <v>0.4</v>
      </c>
      <c r="Z19" s="662" t="s">
        <v>56</v>
      </c>
      <c r="AA19" s="634" t="s">
        <v>57</v>
      </c>
      <c r="AB19" s="634" t="s">
        <v>59</v>
      </c>
      <c r="AC19" s="634" t="s">
        <v>60</v>
      </c>
      <c r="AD19" s="634" t="s">
        <v>72</v>
      </c>
      <c r="AE19" s="634" t="s">
        <v>73</v>
      </c>
      <c r="AF19" s="622" t="s">
        <v>297</v>
      </c>
      <c r="AG19" s="622" t="s">
        <v>145</v>
      </c>
      <c r="AH19" s="31"/>
      <c r="AI19" s="31"/>
      <c r="AJ19" s="31"/>
      <c r="AK19" s="31"/>
      <c r="AL19" s="31"/>
      <c r="AM19" s="31"/>
      <c r="AN19" s="31"/>
      <c r="AO19" s="31"/>
      <c r="AP19" s="31"/>
      <c r="AQ19" s="31"/>
      <c r="AR19" s="31"/>
      <c r="AS19" s="31"/>
      <c r="AT19" s="31"/>
      <c r="AU19" s="31"/>
      <c r="AV19" s="31"/>
      <c r="AW19" s="31"/>
      <c r="AX19" s="31"/>
      <c r="AY19" s="31"/>
      <c r="AZ19" s="31"/>
      <c r="BA19" s="31"/>
    </row>
    <row r="20" spans="1:53" s="12" customFormat="1">
      <c r="A20" s="660"/>
      <c r="B20" s="635"/>
      <c r="C20" s="623"/>
      <c r="D20" s="666"/>
      <c r="E20" s="666"/>
      <c r="F20" s="669"/>
      <c r="G20" s="669"/>
      <c r="H20" s="669"/>
      <c r="I20" s="635"/>
      <c r="J20" s="635"/>
      <c r="K20" s="623"/>
      <c r="L20" s="635"/>
      <c r="M20" s="635"/>
      <c r="N20" s="635"/>
      <c r="O20" s="635"/>
      <c r="P20" s="623">
        <v>0</v>
      </c>
      <c r="Q20" s="635">
        <v>0</v>
      </c>
      <c r="R20" s="635">
        <v>0</v>
      </c>
      <c r="S20" s="635" t="b">
        <v>0</v>
      </c>
      <c r="T20" s="635">
        <v>0</v>
      </c>
      <c r="U20" s="635" t="b">
        <v>0</v>
      </c>
      <c r="V20" s="635">
        <v>0</v>
      </c>
      <c r="W20" s="635">
        <v>0</v>
      </c>
      <c r="X20" s="635">
        <v>0</v>
      </c>
      <c r="Y20" s="635">
        <v>0</v>
      </c>
      <c r="Z20" s="663"/>
      <c r="AA20" s="635"/>
      <c r="AB20" s="635"/>
      <c r="AC20" s="635"/>
      <c r="AD20" s="635"/>
      <c r="AE20" s="635"/>
      <c r="AF20" s="623"/>
      <c r="AG20" s="623"/>
      <c r="AH20" s="31"/>
      <c r="AI20" s="31"/>
      <c r="AJ20" s="31"/>
      <c r="AK20" s="31"/>
      <c r="AL20" s="31"/>
      <c r="AM20" s="31"/>
      <c r="AN20" s="31"/>
      <c r="AO20" s="31"/>
      <c r="AP20" s="31"/>
      <c r="AQ20" s="31"/>
      <c r="AR20" s="31"/>
      <c r="AS20" s="31"/>
      <c r="AT20" s="31"/>
      <c r="AU20" s="31"/>
      <c r="AV20" s="31"/>
      <c r="AW20" s="31"/>
      <c r="AX20" s="31"/>
      <c r="AY20" s="31"/>
      <c r="AZ20" s="31"/>
      <c r="BA20" s="31"/>
    </row>
    <row r="21" spans="1:53" s="12" customFormat="1" ht="30.75" customHeight="1">
      <c r="A21" s="660"/>
      <c r="B21" s="636"/>
      <c r="C21" s="624"/>
      <c r="D21" s="667"/>
      <c r="E21" s="667"/>
      <c r="F21" s="670"/>
      <c r="G21" s="670"/>
      <c r="H21" s="670"/>
      <c r="I21" s="636"/>
      <c r="J21" s="636"/>
      <c r="K21" s="624"/>
      <c r="L21" s="636"/>
      <c r="M21" s="636"/>
      <c r="N21" s="636"/>
      <c r="O21" s="636"/>
      <c r="P21" s="624">
        <v>0</v>
      </c>
      <c r="Q21" s="636">
        <v>0</v>
      </c>
      <c r="R21" s="636">
        <v>0</v>
      </c>
      <c r="S21" s="636" t="b">
        <v>0</v>
      </c>
      <c r="T21" s="636">
        <v>0</v>
      </c>
      <c r="U21" s="636" t="b">
        <v>0</v>
      </c>
      <c r="V21" s="636">
        <v>0</v>
      </c>
      <c r="W21" s="636">
        <v>0</v>
      </c>
      <c r="X21" s="636">
        <v>0</v>
      </c>
      <c r="Y21" s="636">
        <v>0</v>
      </c>
      <c r="Z21" s="664"/>
      <c r="AA21" s="636"/>
      <c r="AB21" s="636"/>
      <c r="AC21" s="636"/>
      <c r="AD21" s="636"/>
      <c r="AE21" s="636"/>
      <c r="AF21" s="624"/>
      <c r="AG21" s="624"/>
      <c r="AH21" s="31"/>
      <c r="AI21" s="31"/>
      <c r="AJ21" s="31"/>
      <c r="AK21" s="31"/>
      <c r="AL21" s="31"/>
      <c r="AM21" s="31"/>
      <c r="AN21" s="31"/>
      <c r="AO21" s="31"/>
      <c r="AP21" s="31"/>
      <c r="AQ21" s="31"/>
      <c r="AR21" s="31"/>
      <c r="AS21" s="31"/>
      <c r="AT21" s="31"/>
      <c r="AU21" s="31"/>
      <c r="AV21" s="31"/>
      <c r="AW21" s="31"/>
      <c r="AX21" s="31"/>
      <c r="AY21" s="31"/>
      <c r="AZ21" s="31"/>
      <c r="BA21" s="31"/>
    </row>
    <row r="22" spans="1:53" s="12" customFormat="1" ht="38.25">
      <c r="A22" s="660" t="s">
        <v>39</v>
      </c>
      <c r="B22" s="634">
        <v>6</v>
      </c>
      <c r="C22" s="634" t="s">
        <v>92</v>
      </c>
      <c r="D22" s="665" t="s">
        <v>298</v>
      </c>
      <c r="E22" s="665" t="s">
        <v>299</v>
      </c>
      <c r="F22" s="668" t="s">
        <v>300</v>
      </c>
      <c r="G22" s="671" t="s">
        <v>54</v>
      </c>
      <c r="H22" s="668" t="s">
        <v>163</v>
      </c>
      <c r="I22" s="634" t="s">
        <v>61</v>
      </c>
      <c r="J22" s="634" t="s">
        <v>60</v>
      </c>
      <c r="K22" s="622" t="s">
        <v>285</v>
      </c>
      <c r="L22" s="634" t="s">
        <v>286</v>
      </c>
      <c r="M22" s="634" t="s">
        <v>114</v>
      </c>
      <c r="N22" s="634" t="s">
        <v>236</v>
      </c>
      <c r="O22" s="22">
        <v>1</v>
      </c>
      <c r="P22" s="23" t="s">
        <v>301</v>
      </c>
      <c r="Q22" s="22" t="s">
        <v>63</v>
      </c>
      <c r="R22" s="22" t="s">
        <v>77</v>
      </c>
      <c r="S22" s="22" t="s">
        <v>78</v>
      </c>
      <c r="T22" s="22" t="s">
        <v>302</v>
      </c>
      <c r="U22" s="22" t="s">
        <v>78</v>
      </c>
      <c r="V22" s="22" t="s">
        <v>91</v>
      </c>
      <c r="W22" s="22" t="s">
        <v>68</v>
      </c>
      <c r="X22" s="22" t="s">
        <v>69</v>
      </c>
      <c r="Y22" s="41">
        <v>0.5</v>
      </c>
      <c r="Z22" s="662" t="s">
        <v>56</v>
      </c>
      <c r="AA22" s="634" t="s">
        <v>57</v>
      </c>
      <c r="AB22" s="634" t="s">
        <v>59</v>
      </c>
      <c r="AC22" s="634" t="s">
        <v>60</v>
      </c>
      <c r="AD22" s="634" t="s">
        <v>72</v>
      </c>
      <c r="AE22" s="634" t="s">
        <v>73</v>
      </c>
      <c r="AF22" s="616" t="s">
        <v>303</v>
      </c>
      <c r="AG22" s="616" t="s">
        <v>304</v>
      </c>
      <c r="AH22" s="31"/>
      <c r="AI22" s="31"/>
      <c r="AJ22" s="31"/>
      <c r="AK22" s="31"/>
      <c r="AL22" s="31"/>
      <c r="AM22" s="31"/>
      <c r="AN22" s="31"/>
      <c r="AO22" s="31"/>
      <c r="AP22" s="31"/>
      <c r="AQ22" s="31"/>
      <c r="AR22" s="31"/>
      <c r="AS22" s="31"/>
      <c r="AT22" s="31"/>
      <c r="AU22" s="31"/>
      <c r="AV22" s="31"/>
      <c r="AW22" s="31"/>
      <c r="AX22" s="31"/>
      <c r="AY22" s="31"/>
      <c r="AZ22" s="31"/>
      <c r="BA22" s="31"/>
    </row>
    <row r="23" spans="1:53" s="12" customFormat="1">
      <c r="A23" s="660"/>
      <c r="B23" s="635"/>
      <c r="C23" s="635"/>
      <c r="D23" s="666"/>
      <c r="E23" s="666"/>
      <c r="F23" s="669"/>
      <c r="G23" s="672"/>
      <c r="H23" s="669"/>
      <c r="I23" s="635"/>
      <c r="J23" s="635"/>
      <c r="K23" s="623"/>
      <c r="L23" s="635"/>
      <c r="M23" s="635"/>
      <c r="N23" s="635"/>
      <c r="O23" s="634">
        <v>2</v>
      </c>
      <c r="P23" s="622" t="s">
        <v>305</v>
      </c>
      <c r="Q23" s="622" t="s">
        <v>6</v>
      </c>
      <c r="R23" s="622" t="s">
        <v>118</v>
      </c>
      <c r="S23" s="622" t="s">
        <v>119</v>
      </c>
      <c r="T23" s="622" t="s">
        <v>66</v>
      </c>
      <c r="U23" s="622" t="s">
        <v>65</v>
      </c>
      <c r="V23" s="622" t="s">
        <v>91</v>
      </c>
      <c r="W23" s="622" t="s">
        <v>68</v>
      </c>
      <c r="X23" s="622" t="s">
        <v>69</v>
      </c>
      <c r="Y23" s="622">
        <v>0.25</v>
      </c>
      <c r="Z23" s="663"/>
      <c r="AA23" s="635"/>
      <c r="AB23" s="635"/>
      <c r="AC23" s="635"/>
      <c r="AD23" s="635"/>
      <c r="AE23" s="635"/>
      <c r="AF23" s="617"/>
      <c r="AG23" s="617"/>
      <c r="AH23" s="31"/>
      <c r="AI23" s="31"/>
      <c r="AJ23" s="31"/>
      <c r="AK23" s="31"/>
      <c r="AL23" s="31"/>
      <c r="AM23" s="31"/>
      <c r="AN23" s="31"/>
      <c r="AO23" s="31"/>
      <c r="AP23" s="31"/>
      <c r="AQ23" s="31"/>
      <c r="AR23" s="31"/>
      <c r="AS23" s="31"/>
      <c r="AT23" s="31"/>
      <c r="AU23" s="31"/>
      <c r="AV23" s="31"/>
      <c r="AW23" s="31"/>
      <c r="AX23" s="31"/>
      <c r="AY23" s="31"/>
      <c r="AZ23" s="31"/>
      <c r="BA23" s="31"/>
    </row>
    <row r="24" spans="1:53" s="12" customFormat="1" ht="42.75" customHeight="1">
      <c r="A24" s="660"/>
      <c r="B24" s="636"/>
      <c r="C24" s="636"/>
      <c r="D24" s="667"/>
      <c r="E24" s="667"/>
      <c r="F24" s="670"/>
      <c r="G24" s="673"/>
      <c r="H24" s="670"/>
      <c r="I24" s="636"/>
      <c r="J24" s="636"/>
      <c r="K24" s="624"/>
      <c r="L24" s="636"/>
      <c r="M24" s="636"/>
      <c r="N24" s="636"/>
      <c r="O24" s="636"/>
      <c r="P24" s="624">
        <v>0</v>
      </c>
      <c r="Q24" s="624">
        <v>0</v>
      </c>
      <c r="R24" s="624">
        <v>0</v>
      </c>
      <c r="S24" s="624" t="b">
        <v>0</v>
      </c>
      <c r="T24" s="624">
        <v>0</v>
      </c>
      <c r="U24" s="624" t="b">
        <v>0</v>
      </c>
      <c r="V24" s="624">
        <v>0</v>
      </c>
      <c r="W24" s="624">
        <v>0</v>
      </c>
      <c r="X24" s="624">
        <v>0</v>
      </c>
      <c r="Y24" s="624">
        <v>0</v>
      </c>
      <c r="Z24" s="664"/>
      <c r="AA24" s="636"/>
      <c r="AB24" s="636"/>
      <c r="AC24" s="636"/>
      <c r="AD24" s="636"/>
      <c r="AE24" s="636"/>
      <c r="AF24" s="618"/>
      <c r="AG24" s="618"/>
      <c r="AH24" s="31"/>
      <c r="AI24" s="31"/>
      <c r="AJ24" s="31"/>
      <c r="AK24" s="31"/>
      <c r="AL24" s="31"/>
      <c r="AM24" s="31"/>
      <c r="AN24" s="31"/>
      <c r="AO24" s="31"/>
      <c r="AP24" s="31"/>
      <c r="AQ24" s="31"/>
      <c r="AR24" s="31"/>
      <c r="AS24" s="31"/>
      <c r="AT24" s="31"/>
      <c r="AU24" s="31"/>
      <c r="AV24" s="31"/>
      <c r="AW24" s="31"/>
      <c r="AX24" s="31"/>
      <c r="AY24" s="31"/>
      <c r="AZ24" s="31"/>
      <c r="BA24" s="31"/>
    </row>
    <row r="25" spans="1:53" s="12" customFormat="1" ht="75.75" customHeight="1">
      <c r="A25" s="660" t="s">
        <v>39</v>
      </c>
      <c r="B25" s="634">
        <v>7</v>
      </c>
      <c r="C25" s="634" t="s">
        <v>92</v>
      </c>
      <c r="D25" s="665" t="s">
        <v>554</v>
      </c>
      <c r="E25" s="665" t="s">
        <v>555</v>
      </c>
      <c r="F25" s="668" t="s">
        <v>556</v>
      </c>
      <c r="G25" s="671" t="s">
        <v>54</v>
      </c>
      <c r="H25" s="668" t="s">
        <v>55</v>
      </c>
      <c r="I25" s="634" t="s">
        <v>56</v>
      </c>
      <c r="J25" s="634" t="s">
        <v>57</v>
      </c>
      <c r="K25" s="622" t="s">
        <v>285</v>
      </c>
      <c r="L25" s="634" t="s">
        <v>286</v>
      </c>
      <c r="M25" s="634" t="s">
        <v>114</v>
      </c>
      <c r="N25" s="634" t="s">
        <v>236</v>
      </c>
      <c r="O25" s="22">
        <v>1</v>
      </c>
      <c r="P25" s="23" t="s">
        <v>287</v>
      </c>
      <c r="Q25" s="22" t="s">
        <v>6</v>
      </c>
      <c r="R25" s="22" t="s">
        <v>77</v>
      </c>
      <c r="S25" s="22" t="s">
        <v>78</v>
      </c>
      <c r="T25" s="22" t="s">
        <v>66</v>
      </c>
      <c r="U25" s="22" t="s">
        <v>65</v>
      </c>
      <c r="V25" s="22" t="s">
        <v>91</v>
      </c>
      <c r="W25" s="22" t="s">
        <v>68</v>
      </c>
      <c r="X25" s="22" t="s">
        <v>69</v>
      </c>
      <c r="Y25" s="41">
        <v>0.4</v>
      </c>
      <c r="Z25" s="662" t="s">
        <v>56</v>
      </c>
      <c r="AA25" s="634" t="s">
        <v>57</v>
      </c>
      <c r="AB25" s="634" t="s">
        <v>102</v>
      </c>
      <c r="AC25" s="634" t="s">
        <v>57</v>
      </c>
      <c r="AD25" s="634" t="s">
        <v>87</v>
      </c>
      <c r="AE25" s="634" t="s">
        <v>73</v>
      </c>
      <c r="AF25" s="24" t="s">
        <v>557</v>
      </c>
      <c r="AG25" s="25" t="s">
        <v>558</v>
      </c>
      <c r="AH25" s="31"/>
      <c r="AI25" s="31"/>
      <c r="AJ25" s="31"/>
      <c r="AK25" s="31"/>
      <c r="AL25" s="31"/>
      <c r="AM25" s="31"/>
      <c r="AN25" s="31"/>
      <c r="AO25" s="31"/>
      <c r="AP25" s="31"/>
      <c r="AQ25" s="31"/>
      <c r="AR25" s="31"/>
      <c r="AS25" s="31"/>
      <c r="AT25" s="31"/>
      <c r="AU25" s="31"/>
      <c r="AV25" s="31"/>
      <c r="AW25" s="31"/>
      <c r="AX25" s="31"/>
      <c r="AY25" s="31"/>
      <c r="AZ25" s="31"/>
      <c r="BA25" s="31"/>
    </row>
    <row r="26" spans="1:53" s="12" customFormat="1" ht="38.25">
      <c r="A26" s="660"/>
      <c r="B26" s="635"/>
      <c r="C26" s="635"/>
      <c r="D26" s="666"/>
      <c r="E26" s="666"/>
      <c r="F26" s="669"/>
      <c r="G26" s="672"/>
      <c r="H26" s="669"/>
      <c r="I26" s="635"/>
      <c r="J26" s="635"/>
      <c r="K26" s="623"/>
      <c r="L26" s="635"/>
      <c r="M26" s="635"/>
      <c r="N26" s="635"/>
      <c r="O26" s="22">
        <v>2</v>
      </c>
      <c r="P26" s="23" t="s">
        <v>559</v>
      </c>
      <c r="Q26" s="22" t="s">
        <v>6</v>
      </c>
      <c r="R26" s="22" t="s">
        <v>77</v>
      </c>
      <c r="S26" s="22" t="s">
        <v>78</v>
      </c>
      <c r="T26" s="22" t="s">
        <v>66</v>
      </c>
      <c r="U26" s="22" t="s">
        <v>65</v>
      </c>
      <c r="V26" s="22" t="s">
        <v>91</v>
      </c>
      <c r="W26" s="22" t="s">
        <v>68</v>
      </c>
      <c r="X26" s="22" t="s">
        <v>69</v>
      </c>
      <c r="Y26" s="41">
        <v>0.4</v>
      </c>
      <c r="Z26" s="663"/>
      <c r="AA26" s="635"/>
      <c r="AB26" s="635"/>
      <c r="AC26" s="635"/>
      <c r="AD26" s="635"/>
      <c r="AE26" s="635"/>
      <c r="AF26" s="616" t="s">
        <v>896</v>
      </c>
      <c r="AG26" s="616" t="s">
        <v>558</v>
      </c>
      <c r="AH26" s="31"/>
      <c r="AI26" s="31"/>
      <c r="AJ26" s="31"/>
      <c r="AK26" s="31"/>
      <c r="AL26" s="31"/>
      <c r="AM26" s="31"/>
      <c r="AN26" s="31"/>
      <c r="AO26" s="31"/>
      <c r="AP26" s="31"/>
      <c r="AQ26" s="31"/>
      <c r="AR26" s="31"/>
      <c r="AS26" s="31"/>
      <c r="AT26" s="31"/>
      <c r="AU26" s="31"/>
      <c r="AV26" s="31"/>
      <c r="AW26" s="31"/>
      <c r="AX26" s="31"/>
      <c r="AY26" s="31"/>
      <c r="AZ26" s="31"/>
      <c r="BA26" s="31"/>
    </row>
    <row r="27" spans="1:53" s="12" customFormat="1" ht="25.5">
      <c r="A27" s="660"/>
      <c r="B27" s="636"/>
      <c r="C27" s="636"/>
      <c r="D27" s="667"/>
      <c r="E27" s="667"/>
      <c r="F27" s="670"/>
      <c r="G27" s="673"/>
      <c r="H27" s="670"/>
      <c r="I27" s="636"/>
      <c r="J27" s="636"/>
      <c r="K27" s="624"/>
      <c r="L27" s="636"/>
      <c r="M27" s="636"/>
      <c r="N27" s="636"/>
      <c r="O27" s="22">
        <v>3</v>
      </c>
      <c r="P27" s="23" t="s">
        <v>560</v>
      </c>
      <c r="Q27" s="22" t="s">
        <v>6</v>
      </c>
      <c r="R27" s="22" t="s">
        <v>77</v>
      </c>
      <c r="S27" s="22" t="s">
        <v>78</v>
      </c>
      <c r="T27" s="22" t="s">
        <v>66</v>
      </c>
      <c r="U27" s="22" t="s">
        <v>65</v>
      </c>
      <c r="V27" s="22" t="s">
        <v>91</v>
      </c>
      <c r="W27" s="22" t="s">
        <v>68</v>
      </c>
      <c r="X27" s="22" t="s">
        <v>69</v>
      </c>
      <c r="Y27" s="41">
        <v>0.4</v>
      </c>
      <c r="Z27" s="664"/>
      <c r="AA27" s="636"/>
      <c r="AB27" s="636"/>
      <c r="AC27" s="636"/>
      <c r="AD27" s="636"/>
      <c r="AE27" s="636"/>
      <c r="AF27" s="618"/>
      <c r="AG27" s="618"/>
      <c r="AH27" s="31"/>
      <c r="AI27" s="31"/>
      <c r="AJ27" s="31"/>
      <c r="AK27" s="31"/>
      <c r="AL27" s="31"/>
      <c r="AM27" s="31"/>
      <c r="AN27" s="31"/>
      <c r="AO27" s="31"/>
      <c r="AP27" s="31"/>
      <c r="AQ27" s="31"/>
      <c r="AR27" s="31"/>
      <c r="AS27" s="31"/>
      <c r="AT27" s="31"/>
      <c r="AU27" s="31"/>
      <c r="AV27" s="31"/>
      <c r="AW27" s="31"/>
      <c r="AX27" s="31"/>
      <c r="AY27" s="31"/>
      <c r="AZ27" s="31"/>
      <c r="BA27" s="31"/>
    </row>
    <row r="28" spans="1:53" s="12" customFormat="1" ht="68.25" customHeight="1">
      <c r="A28" s="660" t="s">
        <v>39</v>
      </c>
      <c r="B28" s="634">
        <v>8</v>
      </c>
      <c r="C28" s="622" t="s">
        <v>92</v>
      </c>
      <c r="D28" s="665" t="s">
        <v>282</v>
      </c>
      <c r="E28" s="665" t="s">
        <v>283</v>
      </c>
      <c r="F28" s="668" t="s">
        <v>284</v>
      </c>
      <c r="G28" s="668" t="s">
        <v>54</v>
      </c>
      <c r="H28" s="668" t="s">
        <v>104</v>
      </c>
      <c r="I28" s="634" t="s">
        <v>105</v>
      </c>
      <c r="J28" s="634" t="s">
        <v>86</v>
      </c>
      <c r="K28" s="622" t="s">
        <v>285</v>
      </c>
      <c r="L28" s="634" t="s">
        <v>286</v>
      </c>
      <c r="M28" s="634" t="s">
        <v>114</v>
      </c>
      <c r="N28" s="634" t="s">
        <v>236</v>
      </c>
      <c r="O28" s="22">
        <v>1</v>
      </c>
      <c r="P28" s="23" t="s">
        <v>287</v>
      </c>
      <c r="Q28" s="22" t="s">
        <v>63</v>
      </c>
      <c r="R28" s="22" t="s">
        <v>77</v>
      </c>
      <c r="S28" s="22" t="s">
        <v>78</v>
      </c>
      <c r="T28" s="22" t="s">
        <v>66</v>
      </c>
      <c r="U28" s="22" t="s">
        <v>65</v>
      </c>
      <c r="V28" s="22" t="s">
        <v>91</v>
      </c>
      <c r="W28" s="22" t="s">
        <v>68</v>
      </c>
      <c r="X28" s="22" t="s">
        <v>69</v>
      </c>
      <c r="Y28" s="41">
        <v>0.4</v>
      </c>
      <c r="Z28" s="662" t="s">
        <v>70</v>
      </c>
      <c r="AA28" s="634" t="s">
        <v>71</v>
      </c>
      <c r="AB28" s="634" t="s">
        <v>286</v>
      </c>
      <c r="AC28" s="634" t="s">
        <v>114</v>
      </c>
      <c r="AD28" s="634" t="s">
        <v>236</v>
      </c>
      <c r="AE28" s="634" t="s">
        <v>73</v>
      </c>
      <c r="AF28" s="23" t="s">
        <v>288</v>
      </c>
      <c r="AG28" s="21" t="s">
        <v>289</v>
      </c>
      <c r="AH28" s="31"/>
      <c r="AI28" s="31"/>
      <c r="AJ28" s="31"/>
      <c r="AK28" s="31"/>
      <c r="AL28" s="31"/>
      <c r="AM28" s="31"/>
      <c r="AN28" s="31"/>
      <c r="AO28" s="31"/>
      <c r="AP28" s="31"/>
      <c r="AQ28" s="31"/>
      <c r="AR28" s="31"/>
      <c r="AS28" s="31"/>
      <c r="AT28" s="31"/>
      <c r="AU28" s="31"/>
      <c r="AV28" s="31"/>
      <c r="AW28" s="31"/>
      <c r="AX28" s="31"/>
      <c r="AY28" s="31"/>
      <c r="AZ28" s="31"/>
      <c r="BA28" s="31"/>
    </row>
    <row r="29" spans="1:53" s="12" customFormat="1" ht="38.25">
      <c r="A29" s="660"/>
      <c r="B29" s="635"/>
      <c r="C29" s="623"/>
      <c r="D29" s="666"/>
      <c r="E29" s="666"/>
      <c r="F29" s="669"/>
      <c r="G29" s="669"/>
      <c r="H29" s="669"/>
      <c r="I29" s="635"/>
      <c r="J29" s="635"/>
      <c r="K29" s="623"/>
      <c r="L29" s="635"/>
      <c r="M29" s="635"/>
      <c r="N29" s="635"/>
      <c r="O29" s="22">
        <v>2</v>
      </c>
      <c r="P29" s="23" t="s">
        <v>290</v>
      </c>
      <c r="Q29" s="22" t="s">
        <v>63</v>
      </c>
      <c r="R29" s="22" t="s">
        <v>77</v>
      </c>
      <c r="S29" s="22" t="s">
        <v>78</v>
      </c>
      <c r="T29" s="22" t="s">
        <v>66</v>
      </c>
      <c r="U29" s="22" t="s">
        <v>65</v>
      </c>
      <c r="V29" s="22" t="s">
        <v>91</v>
      </c>
      <c r="W29" s="22" t="s">
        <v>68</v>
      </c>
      <c r="X29" s="22" t="s">
        <v>69</v>
      </c>
      <c r="Y29" s="41">
        <v>0.4</v>
      </c>
      <c r="Z29" s="663"/>
      <c r="AA29" s="635"/>
      <c r="AB29" s="635"/>
      <c r="AC29" s="635"/>
      <c r="AD29" s="635"/>
      <c r="AE29" s="635"/>
      <c r="AF29" s="616" t="s">
        <v>291</v>
      </c>
      <c r="AG29" s="616" t="s">
        <v>292</v>
      </c>
      <c r="AH29" s="31"/>
      <c r="AI29" s="31"/>
      <c r="AJ29" s="31"/>
      <c r="AK29" s="31"/>
      <c r="AL29" s="31"/>
      <c r="AM29" s="31"/>
      <c r="AN29" s="31"/>
      <c r="AO29" s="31"/>
      <c r="AP29" s="31"/>
      <c r="AQ29" s="31"/>
      <c r="AR29" s="31"/>
      <c r="AS29" s="31"/>
      <c r="AT29" s="31"/>
      <c r="AU29" s="31"/>
      <c r="AV29" s="31"/>
      <c r="AW29" s="31"/>
      <c r="AX29" s="31"/>
      <c r="AY29" s="31"/>
      <c r="AZ29" s="31"/>
      <c r="BA29" s="31"/>
    </row>
    <row r="30" spans="1:53" s="12" customFormat="1" ht="68.25" customHeight="1">
      <c r="A30" s="660"/>
      <c r="B30" s="636"/>
      <c r="C30" s="624"/>
      <c r="D30" s="667"/>
      <c r="E30" s="667"/>
      <c r="F30" s="670"/>
      <c r="G30" s="670"/>
      <c r="H30" s="670"/>
      <c r="I30" s="636"/>
      <c r="J30" s="636"/>
      <c r="K30" s="624"/>
      <c r="L30" s="636"/>
      <c r="M30" s="636"/>
      <c r="N30" s="636"/>
      <c r="O30" s="22">
        <v>3</v>
      </c>
      <c r="P30" s="23" t="s">
        <v>293</v>
      </c>
      <c r="Q30" s="22" t="s">
        <v>63</v>
      </c>
      <c r="R30" s="22" t="s">
        <v>64</v>
      </c>
      <c r="S30" s="22" t="s">
        <v>65</v>
      </c>
      <c r="T30" s="22" t="s">
        <v>66</v>
      </c>
      <c r="U30" s="22" t="s">
        <v>65</v>
      </c>
      <c r="V30" s="22" t="s">
        <v>91</v>
      </c>
      <c r="W30" s="22" t="s">
        <v>68</v>
      </c>
      <c r="X30" s="22" t="s">
        <v>69</v>
      </c>
      <c r="Y30" s="41">
        <v>0.3</v>
      </c>
      <c r="Z30" s="664"/>
      <c r="AA30" s="636"/>
      <c r="AB30" s="636"/>
      <c r="AC30" s="636"/>
      <c r="AD30" s="636"/>
      <c r="AE30" s="636"/>
      <c r="AF30" s="618"/>
      <c r="AG30" s="618"/>
      <c r="AH30" s="31"/>
      <c r="AI30" s="31"/>
      <c r="AJ30" s="31"/>
      <c r="AK30" s="31"/>
      <c r="AL30" s="31"/>
      <c r="AM30" s="31"/>
      <c r="AN30" s="31"/>
      <c r="AO30" s="31"/>
      <c r="AP30" s="31"/>
      <c r="AQ30" s="31"/>
      <c r="AR30" s="31"/>
      <c r="AS30" s="31"/>
      <c r="AT30" s="31"/>
      <c r="AU30" s="31"/>
      <c r="AV30" s="31"/>
      <c r="AW30" s="31"/>
      <c r="AX30" s="31"/>
      <c r="AY30" s="31"/>
      <c r="AZ30" s="31"/>
      <c r="BA30" s="31"/>
    </row>
    <row r="31" spans="1:53" s="12" customFormat="1">
      <c r="A31" s="660" t="s">
        <v>39</v>
      </c>
      <c r="B31" s="634">
        <v>9</v>
      </c>
      <c r="C31" s="622" t="s">
        <v>92</v>
      </c>
      <c r="D31" s="665" t="s">
        <v>294</v>
      </c>
      <c r="E31" s="665" t="s">
        <v>294</v>
      </c>
      <c r="F31" s="668" t="s">
        <v>309</v>
      </c>
      <c r="G31" s="668" t="s">
        <v>54</v>
      </c>
      <c r="H31" s="668" t="s">
        <v>104</v>
      </c>
      <c r="I31" s="634" t="s">
        <v>105</v>
      </c>
      <c r="J31" s="634" t="s">
        <v>86</v>
      </c>
      <c r="K31" s="622" t="s">
        <v>205</v>
      </c>
      <c r="L31" s="634" t="s">
        <v>59</v>
      </c>
      <c r="M31" s="634" t="s">
        <v>60</v>
      </c>
      <c r="N31" s="634" t="s">
        <v>61</v>
      </c>
      <c r="O31" s="634">
        <v>1</v>
      </c>
      <c r="P31" s="622" t="s">
        <v>296</v>
      </c>
      <c r="Q31" s="634" t="s">
        <v>63</v>
      </c>
      <c r="R31" s="634" t="s">
        <v>77</v>
      </c>
      <c r="S31" s="634" t="s">
        <v>78</v>
      </c>
      <c r="T31" s="634" t="s">
        <v>66</v>
      </c>
      <c r="U31" s="634" t="s">
        <v>65</v>
      </c>
      <c r="V31" s="634" t="s">
        <v>91</v>
      </c>
      <c r="W31" s="634" t="s">
        <v>68</v>
      </c>
      <c r="X31" s="634" t="s">
        <v>69</v>
      </c>
      <c r="Y31" s="634">
        <v>0.4</v>
      </c>
      <c r="Z31" s="662" t="s">
        <v>56</v>
      </c>
      <c r="AA31" s="634" t="s">
        <v>57</v>
      </c>
      <c r="AB31" s="634" t="s">
        <v>59</v>
      </c>
      <c r="AC31" s="634" t="s">
        <v>60</v>
      </c>
      <c r="AD31" s="634" t="s">
        <v>72</v>
      </c>
      <c r="AE31" s="634" t="s">
        <v>73</v>
      </c>
      <c r="AF31" s="622" t="s">
        <v>297</v>
      </c>
      <c r="AG31" s="622" t="s">
        <v>145</v>
      </c>
      <c r="AH31" s="31"/>
      <c r="AI31" s="31"/>
      <c r="AJ31" s="31"/>
      <c r="AK31" s="31"/>
      <c r="AL31" s="31"/>
      <c r="AM31" s="31"/>
      <c r="AN31" s="31"/>
      <c r="AO31" s="31"/>
      <c r="AP31" s="31"/>
      <c r="AQ31" s="31"/>
      <c r="AR31" s="31"/>
      <c r="AS31" s="31"/>
      <c r="AT31" s="31"/>
      <c r="AU31" s="31"/>
      <c r="AV31" s="31"/>
      <c r="AW31" s="31"/>
      <c r="AX31" s="31"/>
      <c r="AY31" s="31"/>
      <c r="AZ31" s="31"/>
      <c r="BA31" s="31"/>
    </row>
    <row r="32" spans="1:53" s="12" customFormat="1">
      <c r="A32" s="660"/>
      <c r="B32" s="635"/>
      <c r="C32" s="623"/>
      <c r="D32" s="666"/>
      <c r="E32" s="666"/>
      <c r="F32" s="669"/>
      <c r="G32" s="669"/>
      <c r="H32" s="669"/>
      <c r="I32" s="635"/>
      <c r="J32" s="635"/>
      <c r="K32" s="623"/>
      <c r="L32" s="635"/>
      <c r="M32" s="635"/>
      <c r="N32" s="635"/>
      <c r="O32" s="635"/>
      <c r="P32" s="623">
        <v>0</v>
      </c>
      <c r="Q32" s="635">
        <v>0</v>
      </c>
      <c r="R32" s="635">
        <v>0</v>
      </c>
      <c r="S32" s="635" t="b">
        <v>0</v>
      </c>
      <c r="T32" s="635">
        <v>0</v>
      </c>
      <c r="U32" s="635" t="b">
        <v>0</v>
      </c>
      <c r="V32" s="635">
        <v>0</v>
      </c>
      <c r="W32" s="635">
        <v>0</v>
      </c>
      <c r="X32" s="635">
        <v>0</v>
      </c>
      <c r="Y32" s="635">
        <v>0</v>
      </c>
      <c r="Z32" s="663"/>
      <c r="AA32" s="635"/>
      <c r="AB32" s="635"/>
      <c r="AC32" s="635"/>
      <c r="AD32" s="635"/>
      <c r="AE32" s="635"/>
      <c r="AF32" s="623"/>
      <c r="AG32" s="623"/>
      <c r="AH32" s="31"/>
      <c r="AI32" s="31"/>
      <c r="AJ32" s="31"/>
      <c r="AK32" s="31"/>
      <c r="AL32" s="31"/>
      <c r="AM32" s="31"/>
      <c r="AN32" s="31"/>
      <c r="AO32" s="31"/>
      <c r="AP32" s="31"/>
      <c r="AQ32" s="31"/>
      <c r="AR32" s="31"/>
      <c r="AS32" s="31"/>
      <c r="AT32" s="31"/>
      <c r="AU32" s="31"/>
      <c r="AV32" s="31"/>
      <c r="AW32" s="31"/>
      <c r="AX32" s="31"/>
      <c r="AY32" s="31"/>
      <c r="AZ32" s="31"/>
      <c r="BA32" s="31"/>
    </row>
    <row r="33" spans="1:53" s="12" customFormat="1">
      <c r="A33" s="660"/>
      <c r="B33" s="636"/>
      <c r="C33" s="624"/>
      <c r="D33" s="667"/>
      <c r="E33" s="667"/>
      <c r="F33" s="670"/>
      <c r="G33" s="670"/>
      <c r="H33" s="670"/>
      <c r="I33" s="636"/>
      <c r="J33" s="636"/>
      <c r="K33" s="624"/>
      <c r="L33" s="636"/>
      <c r="M33" s="636"/>
      <c r="N33" s="636"/>
      <c r="O33" s="636"/>
      <c r="P33" s="624">
        <v>0</v>
      </c>
      <c r="Q33" s="636">
        <v>0</v>
      </c>
      <c r="R33" s="636">
        <v>0</v>
      </c>
      <c r="S33" s="636" t="b">
        <v>0</v>
      </c>
      <c r="T33" s="636">
        <v>0</v>
      </c>
      <c r="U33" s="636" t="b">
        <v>0</v>
      </c>
      <c r="V33" s="636">
        <v>0</v>
      </c>
      <c r="W33" s="636">
        <v>0</v>
      </c>
      <c r="X33" s="636">
        <v>0</v>
      </c>
      <c r="Y33" s="636">
        <v>0</v>
      </c>
      <c r="Z33" s="664"/>
      <c r="AA33" s="636"/>
      <c r="AB33" s="636"/>
      <c r="AC33" s="636"/>
      <c r="AD33" s="636"/>
      <c r="AE33" s="636"/>
      <c r="AF33" s="624"/>
      <c r="AG33" s="624"/>
      <c r="AH33" s="31"/>
      <c r="AI33" s="31"/>
      <c r="AJ33" s="31"/>
      <c r="AK33" s="31"/>
      <c r="AL33" s="31"/>
      <c r="AM33" s="31"/>
      <c r="AN33" s="31"/>
      <c r="AO33" s="31"/>
      <c r="AP33" s="31"/>
      <c r="AQ33" s="31"/>
      <c r="AR33" s="31"/>
      <c r="AS33" s="31"/>
      <c r="AT33" s="31"/>
      <c r="AU33" s="31"/>
      <c r="AV33" s="31"/>
      <c r="AW33" s="31"/>
      <c r="AX33" s="31"/>
      <c r="AY33" s="31"/>
      <c r="AZ33" s="31"/>
      <c r="BA33" s="31"/>
    </row>
    <row r="34" spans="1:53" s="12" customFormat="1" ht="38.25">
      <c r="A34" s="660" t="s">
        <v>39</v>
      </c>
      <c r="B34" s="634">
        <v>10</v>
      </c>
      <c r="C34" s="634" t="s">
        <v>92</v>
      </c>
      <c r="D34" s="665" t="s">
        <v>298</v>
      </c>
      <c r="E34" s="665" t="s">
        <v>561</v>
      </c>
      <c r="F34" s="668" t="s">
        <v>310</v>
      </c>
      <c r="G34" s="671" t="s">
        <v>54</v>
      </c>
      <c r="H34" s="668" t="s">
        <v>163</v>
      </c>
      <c r="I34" s="634" t="s">
        <v>61</v>
      </c>
      <c r="J34" s="634" t="s">
        <v>60</v>
      </c>
      <c r="K34" s="622" t="s">
        <v>285</v>
      </c>
      <c r="L34" s="634" t="s">
        <v>286</v>
      </c>
      <c r="M34" s="634" t="s">
        <v>114</v>
      </c>
      <c r="N34" s="634" t="s">
        <v>236</v>
      </c>
      <c r="O34" s="22">
        <v>1</v>
      </c>
      <c r="P34" s="23" t="s">
        <v>301</v>
      </c>
      <c r="Q34" s="22" t="s">
        <v>63</v>
      </c>
      <c r="R34" s="22" t="s">
        <v>77</v>
      </c>
      <c r="S34" s="22" t="s">
        <v>78</v>
      </c>
      <c r="T34" s="22" t="s">
        <v>302</v>
      </c>
      <c r="U34" s="22" t="s">
        <v>78</v>
      </c>
      <c r="V34" s="22" t="s">
        <v>91</v>
      </c>
      <c r="W34" s="22" t="s">
        <v>68</v>
      </c>
      <c r="X34" s="22" t="s">
        <v>69</v>
      </c>
      <c r="Y34" s="41">
        <v>0.5</v>
      </c>
      <c r="Z34" s="662" t="s">
        <v>56</v>
      </c>
      <c r="AA34" s="634" t="s">
        <v>57</v>
      </c>
      <c r="AB34" s="634" t="s">
        <v>59</v>
      </c>
      <c r="AC34" s="634" t="s">
        <v>60</v>
      </c>
      <c r="AD34" s="634" t="s">
        <v>72</v>
      </c>
      <c r="AE34" s="634" t="s">
        <v>73</v>
      </c>
      <c r="AF34" s="616" t="s">
        <v>303</v>
      </c>
      <c r="AG34" s="616" t="s">
        <v>304</v>
      </c>
      <c r="AH34" s="31"/>
      <c r="AI34" s="31"/>
      <c r="AJ34" s="31"/>
      <c r="AK34" s="31"/>
      <c r="AL34" s="31"/>
      <c r="AM34" s="31"/>
      <c r="AN34" s="31"/>
      <c r="AO34" s="31"/>
      <c r="AP34" s="31"/>
      <c r="AQ34" s="31"/>
      <c r="AR34" s="31"/>
      <c r="AS34" s="31"/>
      <c r="AT34" s="31"/>
      <c r="AU34" s="31"/>
      <c r="AV34" s="31"/>
      <c r="AW34" s="31"/>
      <c r="AX34" s="31"/>
      <c r="AY34" s="31"/>
      <c r="AZ34" s="31"/>
      <c r="BA34" s="31"/>
    </row>
    <row r="35" spans="1:53" s="12" customFormat="1">
      <c r="A35" s="660"/>
      <c r="B35" s="635"/>
      <c r="C35" s="635"/>
      <c r="D35" s="666"/>
      <c r="E35" s="666"/>
      <c r="F35" s="669"/>
      <c r="G35" s="672"/>
      <c r="H35" s="669"/>
      <c r="I35" s="635"/>
      <c r="J35" s="635"/>
      <c r="K35" s="623"/>
      <c r="L35" s="635"/>
      <c r="M35" s="635"/>
      <c r="N35" s="635"/>
      <c r="O35" s="634">
        <v>2</v>
      </c>
      <c r="P35" s="622" t="s">
        <v>305</v>
      </c>
      <c r="Q35" s="634" t="s">
        <v>6</v>
      </c>
      <c r="R35" s="634" t="s">
        <v>118</v>
      </c>
      <c r="S35" s="634" t="s">
        <v>119</v>
      </c>
      <c r="T35" s="634" t="s">
        <v>66</v>
      </c>
      <c r="U35" s="634" t="s">
        <v>65</v>
      </c>
      <c r="V35" s="634" t="s">
        <v>91</v>
      </c>
      <c r="W35" s="634" t="s">
        <v>68</v>
      </c>
      <c r="X35" s="634" t="s">
        <v>69</v>
      </c>
      <c r="Y35" s="634">
        <v>0.25</v>
      </c>
      <c r="Z35" s="663"/>
      <c r="AA35" s="635"/>
      <c r="AB35" s="635"/>
      <c r="AC35" s="635"/>
      <c r="AD35" s="635"/>
      <c r="AE35" s="635"/>
      <c r="AF35" s="617"/>
      <c r="AG35" s="617"/>
      <c r="AH35" s="31"/>
      <c r="AI35" s="31"/>
      <c r="AJ35" s="31"/>
      <c r="AK35" s="31"/>
      <c r="AL35" s="31"/>
      <c r="AM35" s="31"/>
      <c r="AN35" s="31"/>
      <c r="AO35" s="31"/>
      <c r="AP35" s="31"/>
      <c r="AQ35" s="31"/>
      <c r="AR35" s="31"/>
      <c r="AS35" s="31"/>
      <c r="AT35" s="31"/>
      <c r="AU35" s="31"/>
      <c r="AV35" s="31"/>
      <c r="AW35" s="31"/>
      <c r="AX35" s="31"/>
      <c r="AY35" s="31"/>
      <c r="AZ35" s="31"/>
      <c r="BA35" s="31"/>
    </row>
    <row r="36" spans="1:53" s="12" customFormat="1" ht="33.75" customHeight="1">
      <c r="A36" s="660"/>
      <c r="B36" s="636"/>
      <c r="C36" s="636"/>
      <c r="D36" s="667"/>
      <c r="E36" s="667"/>
      <c r="F36" s="670"/>
      <c r="G36" s="673"/>
      <c r="H36" s="670"/>
      <c r="I36" s="636"/>
      <c r="J36" s="636"/>
      <c r="K36" s="624"/>
      <c r="L36" s="636"/>
      <c r="M36" s="636"/>
      <c r="N36" s="636"/>
      <c r="O36" s="636"/>
      <c r="P36" s="624">
        <v>0</v>
      </c>
      <c r="Q36" s="636">
        <v>0</v>
      </c>
      <c r="R36" s="636">
        <v>0</v>
      </c>
      <c r="S36" s="636" t="b">
        <v>0</v>
      </c>
      <c r="T36" s="636">
        <v>0</v>
      </c>
      <c r="U36" s="636" t="b">
        <v>0</v>
      </c>
      <c r="V36" s="636">
        <v>0</v>
      </c>
      <c r="W36" s="636">
        <v>0</v>
      </c>
      <c r="X36" s="636">
        <v>0</v>
      </c>
      <c r="Y36" s="636">
        <v>0</v>
      </c>
      <c r="Z36" s="664"/>
      <c r="AA36" s="636"/>
      <c r="AB36" s="636"/>
      <c r="AC36" s="636"/>
      <c r="AD36" s="636"/>
      <c r="AE36" s="636"/>
      <c r="AF36" s="618"/>
      <c r="AG36" s="618"/>
      <c r="AH36" s="31"/>
      <c r="AI36" s="31"/>
      <c r="AJ36" s="31"/>
      <c r="AK36" s="31"/>
      <c r="AL36" s="31"/>
      <c r="AM36" s="31"/>
      <c r="AN36" s="31"/>
      <c r="AO36" s="31"/>
      <c r="AP36" s="31"/>
      <c r="AQ36" s="31"/>
      <c r="AR36" s="31"/>
      <c r="AS36" s="31"/>
      <c r="AT36" s="31"/>
      <c r="AU36" s="31"/>
      <c r="AV36" s="31"/>
      <c r="AW36" s="31"/>
      <c r="AX36" s="31"/>
      <c r="AY36" s="31"/>
      <c r="AZ36" s="31"/>
      <c r="BA36" s="31"/>
    </row>
    <row r="37" spans="1:53" s="13" customFormat="1" ht="89.25">
      <c r="A37" s="649" t="s">
        <v>41</v>
      </c>
      <c r="B37" s="631">
        <v>11</v>
      </c>
      <c r="C37" s="619" t="s">
        <v>92</v>
      </c>
      <c r="D37" s="651" t="s">
        <v>356</v>
      </c>
      <c r="E37" s="651" t="s">
        <v>357</v>
      </c>
      <c r="F37" s="653" t="s">
        <v>562</v>
      </c>
      <c r="G37" s="653" t="s">
        <v>54</v>
      </c>
      <c r="H37" s="653" t="s">
        <v>104</v>
      </c>
      <c r="I37" s="631" t="s">
        <v>105</v>
      </c>
      <c r="J37" s="631" t="s">
        <v>86</v>
      </c>
      <c r="K37" s="619" t="s">
        <v>205</v>
      </c>
      <c r="L37" s="631" t="s">
        <v>59</v>
      </c>
      <c r="M37" s="631" t="s">
        <v>60</v>
      </c>
      <c r="N37" s="631" t="s">
        <v>61</v>
      </c>
      <c r="O37" s="631">
        <v>1</v>
      </c>
      <c r="P37" s="619" t="s">
        <v>358</v>
      </c>
      <c r="Q37" s="631" t="s">
        <v>63</v>
      </c>
      <c r="R37" s="631" t="s">
        <v>77</v>
      </c>
      <c r="S37" s="631" t="s">
        <v>78</v>
      </c>
      <c r="T37" s="631" t="s">
        <v>66</v>
      </c>
      <c r="U37" s="631" t="s">
        <v>65</v>
      </c>
      <c r="V37" s="631" t="s">
        <v>91</v>
      </c>
      <c r="W37" s="631" t="s">
        <v>68</v>
      </c>
      <c r="X37" s="631" t="s">
        <v>69</v>
      </c>
      <c r="Y37" s="631">
        <v>0.4</v>
      </c>
      <c r="Z37" s="655" t="s">
        <v>56</v>
      </c>
      <c r="AA37" s="631" t="s">
        <v>57</v>
      </c>
      <c r="AB37" s="631" t="s">
        <v>85</v>
      </c>
      <c r="AC37" s="631" t="s">
        <v>86</v>
      </c>
      <c r="AD37" s="631" t="s">
        <v>87</v>
      </c>
      <c r="AE37" s="631" t="s">
        <v>73</v>
      </c>
      <c r="AF37" s="27" t="s">
        <v>359</v>
      </c>
      <c r="AG37" s="26" t="s">
        <v>360</v>
      </c>
      <c r="AH37" s="31"/>
      <c r="AI37" s="31"/>
      <c r="AJ37" s="31"/>
      <c r="AK37" s="31"/>
      <c r="AL37" s="31"/>
      <c r="AM37" s="31"/>
      <c r="AN37" s="31"/>
      <c r="AO37" s="31"/>
      <c r="AP37" s="31"/>
      <c r="AQ37" s="31"/>
      <c r="AR37" s="31"/>
      <c r="AS37" s="31"/>
      <c r="AT37" s="31"/>
      <c r="AU37" s="31"/>
      <c r="AV37" s="31"/>
      <c r="AW37" s="31"/>
      <c r="AX37" s="31"/>
      <c r="AY37" s="31"/>
      <c r="AZ37" s="31"/>
      <c r="BA37" s="31"/>
    </row>
    <row r="38" spans="1:53" s="13" customFormat="1" ht="65.25" customHeight="1">
      <c r="A38" s="650"/>
      <c r="B38" s="632"/>
      <c r="C38" s="620"/>
      <c r="D38" s="652"/>
      <c r="E38" s="652"/>
      <c r="F38" s="654"/>
      <c r="G38" s="654"/>
      <c r="H38" s="654"/>
      <c r="I38" s="632"/>
      <c r="J38" s="632"/>
      <c r="K38" s="620"/>
      <c r="L38" s="632"/>
      <c r="M38" s="632"/>
      <c r="N38" s="632"/>
      <c r="O38" s="632"/>
      <c r="P38" s="620">
        <v>0</v>
      </c>
      <c r="Q38" s="632">
        <v>0</v>
      </c>
      <c r="R38" s="632">
        <v>0</v>
      </c>
      <c r="S38" s="632" t="b">
        <v>0</v>
      </c>
      <c r="T38" s="632">
        <v>0</v>
      </c>
      <c r="U38" s="632" t="b">
        <v>0</v>
      </c>
      <c r="V38" s="632">
        <v>0</v>
      </c>
      <c r="W38" s="632">
        <v>0</v>
      </c>
      <c r="X38" s="632">
        <v>0</v>
      </c>
      <c r="Y38" s="632">
        <v>0</v>
      </c>
      <c r="Z38" s="656"/>
      <c r="AA38" s="632"/>
      <c r="AB38" s="632"/>
      <c r="AC38" s="632"/>
      <c r="AD38" s="632"/>
      <c r="AE38" s="632"/>
      <c r="AF38" s="42" t="s">
        <v>361</v>
      </c>
      <c r="AG38" s="26" t="s">
        <v>362</v>
      </c>
      <c r="AH38" s="31"/>
      <c r="AI38" s="31"/>
      <c r="AJ38" s="31"/>
      <c r="AK38" s="31"/>
      <c r="AL38" s="31"/>
      <c r="AM38" s="31"/>
      <c r="AN38" s="31"/>
      <c r="AO38" s="31"/>
      <c r="AP38" s="31"/>
      <c r="AQ38" s="31"/>
      <c r="AR38" s="31"/>
      <c r="AS38" s="31"/>
      <c r="AT38" s="31"/>
      <c r="AU38" s="31"/>
      <c r="AV38" s="31"/>
      <c r="AW38" s="31"/>
      <c r="AX38" s="31"/>
      <c r="AY38" s="31"/>
      <c r="AZ38" s="31"/>
      <c r="BA38" s="31"/>
    </row>
    <row r="39" spans="1:53" s="13" customFormat="1" ht="45" customHeight="1">
      <c r="A39" s="650"/>
      <c r="B39" s="633"/>
      <c r="C39" s="621"/>
      <c r="D39" s="658"/>
      <c r="E39" s="658"/>
      <c r="F39" s="659"/>
      <c r="G39" s="659"/>
      <c r="H39" s="659"/>
      <c r="I39" s="633"/>
      <c r="J39" s="633"/>
      <c r="K39" s="621"/>
      <c r="L39" s="633"/>
      <c r="M39" s="633"/>
      <c r="N39" s="633"/>
      <c r="O39" s="633"/>
      <c r="P39" s="621">
        <v>0</v>
      </c>
      <c r="Q39" s="633">
        <v>0</v>
      </c>
      <c r="R39" s="633">
        <v>0</v>
      </c>
      <c r="S39" s="633" t="b">
        <v>0</v>
      </c>
      <c r="T39" s="633">
        <v>0</v>
      </c>
      <c r="U39" s="633" t="b">
        <v>0</v>
      </c>
      <c r="V39" s="633">
        <v>0</v>
      </c>
      <c r="W39" s="633">
        <v>0</v>
      </c>
      <c r="X39" s="633">
        <v>0</v>
      </c>
      <c r="Y39" s="633">
        <v>0</v>
      </c>
      <c r="Z39" s="657"/>
      <c r="AA39" s="633"/>
      <c r="AB39" s="633"/>
      <c r="AC39" s="633"/>
      <c r="AD39" s="633"/>
      <c r="AE39" s="633"/>
      <c r="AF39" s="43" t="s">
        <v>563</v>
      </c>
      <c r="AG39" s="26" t="s">
        <v>564</v>
      </c>
      <c r="AH39" s="31"/>
      <c r="AI39" s="31"/>
      <c r="AJ39" s="31"/>
      <c r="AK39" s="31"/>
      <c r="AL39" s="31"/>
      <c r="AM39" s="31"/>
      <c r="AN39" s="31"/>
      <c r="AO39" s="31"/>
      <c r="AP39" s="31"/>
      <c r="AQ39" s="31"/>
      <c r="AR39" s="31"/>
      <c r="AS39" s="31"/>
      <c r="AT39" s="31"/>
      <c r="AU39" s="31"/>
      <c r="AV39" s="31"/>
      <c r="AW39" s="31"/>
      <c r="AX39" s="31"/>
      <c r="AY39" s="31"/>
      <c r="AZ39" s="31"/>
      <c r="BA39" s="31"/>
    </row>
    <row r="40" spans="1:53" s="13" customFormat="1" ht="32.25" customHeight="1">
      <c r="A40" s="649" t="s">
        <v>41</v>
      </c>
      <c r="B40" s="631">
        <v>12</v>
      </c>
      <c r="C40" s="619" t="s">
        <v>92</v>
      </c>
      <c r="D40" s="651" t="s">
        <v>363</v>
      </c>
      <c r="E40" s="651" t="s">
        <v>364</v>
      </c>
      <c r="F40" s="653" t="s">
        <v>565</v>
      </c>
      <c r="G40" s="653" t="s">
        <v>54</v>
      </c>
      <c r="H40" s="653" t="s">
        <v>365</v>
      </c>
      <c r="I40" s="631" t="s">
        <v>70</v>
      </c>
      <c r="J40" s="631" t="s">
        <v>71</v>
      </c>
      <c r="K40" s="619" t="s">
        <v>101</v>
      </c>
      <c r="L40" s="631" t="s">
        <v>102</v>
      </c>
      <c r="M40" s="631" t="s">
        <v>57</v>
      </c>
      <c r="N40" s="631" t="s">
        <v>87</v>
      </c>
      <c r="O40" s="631">
        <v>1</v>
      </c>
      <c r="P40" s="619" t="s">
        <v>566</v>
      </c>
      <c r="Q40" s="631" t="s">
        <v>6</v>
      </c>
      <c r="R40" s="631" t="s">
        <v>118</v>
      </c>
      <c r="S40" s="631" t="s">
        <v>119</v>
      </c>
      <c r="T40" s="631" t="s">
        <v>66</v>
      </c>
      <c r="U40" s="631" t="s">
        <v>65</v>
      </c>
      <c r="V40" s="631" t="s">
        <v>67</v>
      </c>
      <c r="W40" s="631" t="s">
        <v>206</v>
      </c>
      <c r="X40" s="631" t="s">
        <v>158</v>
      </c>
      <c r="Y40" s="631">
        <v>0.25</v>
      </c>
      <c r="Z40" s="655" t="s">
        <v>70</v>
      </c>
      <c r="AA40" s="631" t="s">
        <v>71</v>
      </c>
      <c r="AB40" s="631" t="s">
        <v>102</v>
      </c>
      <c r="AC40" s="631" t="s">
        <v>57</v>
      </c>
      <c r="AD40" s="631" t="s">
        <v>56</v>
      </c>
      <c r="AE40" s="631" t="s">
        <v>73</v>
      </c>
      <c r="AF40" s="619" t="s">
        <v>366</v>
      </c>
      <c r="AG40" s="619" t="s">
        <v>567</v>
      </c>
      <c r="AH40" s="31"/>
      <c r="AI40" s="31"/>
      <c r="AJ40" s="31"/>
      <c r="AK40" s="31"/>
      <c r="AL40" s="31"/>
      <c r="AM40" s="31"/>
      <c r="AN40" s="31"/>
      <c r="AO40" s="31"/>
      <c r="AP40" s="31"/>
      <c r="AQ40" s="31"/>
      <c r="AR40" s="31"/>
      <c r="AS40" s="31"/>
      <c r="AT40" s="31"/>
      <c r="AU40" s="31"/>
      <c r="AV40" s="31"/>
      <c r="AW40" s="31"/>
      <c r="AX40" s="31"/>
      <c r="AY40" s="31"/>
      <c r="AZ40" s="31"/>
      <c r="BA40" s="31"/>
    </row>
    <row r="41" spans="1:53" s="13" customFormat="1">
      <c r="A41" s="650"/>
      <c r="B41" s="632"/>
      <c r="C41" s="620"/>
      <c r="D41" s="652"/>
      <c r="E41" s="652"/>
      <c r="F41" s="654"/>
      <c r="G41" s="654"/>
      <c r="H41" s="654"/>
      <c r="I41" s="632"/>
      <c r="J41" s="632"/>
      <c r="K41" s="620"/>
      <c r="L41" s="632"/>
      <c r="M41" s="632"/>
      <c r="N41" s="632"/>
      <c r="O41" s="632"/>
      <c r="P41" s="620">
        <v>0</v>
      </c>
      <c r="Q41" s="632">
        <v>0</v>
      </c>
      <c r="R41" s="632">
        <v>0</v>
      </c>
      <c r="S41" s="632" t="b">
        <v>0</v>
      </c>
      <c r="T41" s="632">
        <v>0</v>
      </c>
      <c r="U41" s="632" t="b">
        <v>0</v>
      </c>
      <c r="V41" s="632">
        <v>0</v>
      </c>
      <c r="W41" s="632">
        <v>0</v>
      </c>
      <c r="X41" s="632">
        <v>0</v>
      </c>
      <c r="Y41" s="632">
        <v>0</v>
      </c>
      <c r="Z41" s="656"/>
      <c r="AA41" s="632"/>
      <c r="AB41" s="632"/>
      <c r="AC41" s="632"/>
      <c r="AD41" s="632"/>
      <c r="AE41" s="632"/>
      <c r="AF41" s="620"/>
      <c r="AG41" s="620"/>
      <c r="AH41" s="31"/>
      <c r="AI41" s="31"/>
      <c r="AJ41" s="31"/>
      <c r="AK41" s="31"/>
      <c r="AL41" s="31"/>
      <c r="AM41" s="31"/>
      <c r="AN41" s="31"/>
      <c r="AO41" s="31"/>
      <c r="AP41" s="31"/>
      <c r="AQ41" s="31"/>
      <c r="AR41" s="31"/>
      <c r="AS41" s="31"/>
      <c r="AT41" s="31"/>
      <c r="AU41" s="31"/>
      <c r="AV41" s="31"/>
      <c r="AW41" s="31"/>
      <c r="AX41" s="31"/>
      <c r="AY41" s="31"/>
      <c r="AZ41" s="31"/>
      <c r="BA41" s="31"/>
    </row>
    <row r="42" spans="1:53" s="13" customFormat="1">
      <c r="A42" s="650"/>
      <c r="B42" s="632"/>
      <c r="C42" s="620"/>
      <c r="D42" s="652"/>
      <c r="E42" s="652"/>
      <c r="F42" s="654"/>
      <c r="G42" s="654"/>
      <c r="H42" s="654"/>
      <c r="I42" s="632"/>
      <c r="J42" s="632"/>
      <c r="K42" s="620"/>
      <c r="L42" s="632"/>
      <c r="M42" s="632"/>
      <c r="N42" s="632"/>
      <c r="O42" s="633"/>
      <c r="P42" s="621">
        <v>0</v>
      </c>
      <c r="Q42" s="633">
        <v>0</v>
      </c>
      <c r="R42" s="633">
        <v>0</v>
      </c>
      <c r="S42" s="633" t="b">
        <v>0</v>
      </c>
      <c r="T42" s="633">
        <v>0</v>
      </c>
      <c r="U42" s="633" t="b">
        <v>0</v>
      </c>
      <c r="V42" s="633">
        <v>0</v>
      </c>
      <c r="W42" s="633">
        <v>0</v>
      </c>
      <c r="X42" s="633">
        <v>0</v>
      </c>
      <c r="Y42" s="633">
        <v>0</v>
      </c>
      <c r="Z42" s="656"/>
      <c r="AA42" s="632"/>
      <c r="AB42" s="632"/>
      <c r="AC42" s="632"/>
      <c r="AD42" s="632"/>
      <c r="AE42" s="632"/>
      <c r="AF42" s="621"/>
      <c r="AG42" s="621"/>
      <c r="AH42" s="31"/>
      <c r="AI42" s="31"/>
      <c r="AJ42" s="31"/>
      <c r="AK42" s="31"/>
      <c r="AL42" s="31"/>
      <c r="AM42" s="31"/>
      <c r="AN42" s="31"/>
      <c r="AO42" s="31"/>
      <c r="AP42" s="31"/>
      <c r="AQ42" s="31"/>
      <c r="AR42" s="31"/>
      <c r="AS42" s="31"/>
      <c r="AT42" s="31"/>
      <c r="AU42" s="31"/>
      <c r="AV42" s="31"/>
      <c r="AW42" s="31"/>
      <c r="AX42" s="31"/>
      <c r="AY42" s="31"/>
      <c r="AZ42" s="31"/>
      <c r="BA42" s="31"/>
    </row>
    <row r="43" spans="1:53" s="32" customFormat="1" ht="79.5" customHeight="1">
      <c r="A43" s="647" t="s">
        <v>605</v>
      </c>
      <c r="B43" s="647">
        <v>13</v>
      </c>
      <c r="C43" s="647" t="s">
        <v>92</v>
      </c>
      <c r="D43" s="692" t="s">
        <v>606</v>
      </c>
      <c r="E43" s="691" t="s">
        <v>607</v>
      </c>
      <c r="F43" s="691" t="s">
        <v>608</v>
      </c>
      <c r="G43" s="646" t="s">
        <v>54</v>
      </c>
      <c r="H43" s="646" t="s">
        <v>365</v>
      </c>
      <c r="I43" s="646" t="s">
        <v>70</v>
      </c>
      <c r="J43" s="648">
        <v>0.2</v>
      </c>
      <c r="K43" s="646" t="s">
        <v>205</v>
      </c>
      <c r="L43" s="646" t="s">
        <v>59</v>
      </c>
      <c r="M43" s="696">
        <v>0.8</v>
      </c>
      <c r="N43" s="647" t="s">
        <v>61</v>
      </c>
      <c r="O43" s="28">
        <v>1</v>
      </c>
      <c r="P43" s="46" t="s">
        <v>609</v>
      </c>
      <c r="Q43" s="38" t="s">
        <v>63</v>
      </c>
      <c r="R43" s="28" t="s">
        <v>77</v>
      </c>
      <c r="S43" s="44">
        <v>0.25</v>
      </c>
      <c r="T43" s="38" t="s">
        <v>66</v>
      </c>
      <c r="U43" s="44">
        <v>0.15</v>
      </c>
      <c r="V43" s="38" t="s">
        <v>612</v>
      </c>
      <c r="W43" s="28" t="s">
        <v>206</v>
      </c>
      <c r="X43" s="38" t="s">
        <v>69</v>
      </c>
      <c r="Y43" s="44">
        <v>0.4</v>
      </c>
      <c r="Z43" s="28" t="s">
        <v>70</v>
      </c>
      <c r="AA43" s="45">
        <v>0.2</v>
      </c>
      <c r="AB43" s="38" t="s">
        <v>85</v>
      </c>
      <c r="AC43" s="45">
        <v>0.6</v>
      </c>
      <c r="AD43" s="38" t="s">
        <v>87</v>
      </c>
      <c r="AE43" s="38" t="s">
        <v>73</v>
      </c>
      <c r="AF43" s="691" t="s">
        <v>613</v>
      </c>
      <c r="AG43" s="647" t="s">
        <v>614</v>
      </c>
      <c r="AH43" s="226"/>
      <c r="AI43" s="226"/>
      <c r="AJ43" s="226"/>
      <c r="AK43" s="226"/>
      <c r="AL43" s="226"/>
      <c r="AM43" s="226"/>
      <c r="AN43" s="226"/>
      <c r="AO43" s="226"/>
      <c r="AP43" s="226"/>
      <c r="AQ43" s="226"/>
      <c r="AR43" s="226"/>
      <c r="AS43" s="226"/>
      <c r="AT43" s="226"/>
      <c r="AU43" s="226"/>
      <c r="AV43" s="226"/>
      <c r="AW43" s="226"/>
      <c r="AX43" s="226"/>
      <c r="AY43" s="226"/>
      <c r="AZ43" s="226"/>
      <c r="BA43" s="226"/>
    </row>
    <row r="44" spans="1:53" s="33" customFormat="1" ht="42.75" customHeight="1">
      <c r="A44" s="647"/>
      <c r="B44" s="647"/>
      <c r="C44" s="647"/>
      <c r="D44" s="693"/>
      <c r="E44" s="691"/>
      <c r="F44" s="691"/>
      <c r="G44" s="646"/>
      <c r="H44" s="646"/>
      <c r="I44" s="646"/>
      <c r="J44" s="648"/>
      <c r="K44" s="646"/>
      <c r="L44" s="646"/>
      <c r="M44" s="696"/>
      <c r="N44" s="647"/>
      <c r="O44" s="28">
        <v>2</v>
      </c>
      <c r="P44" s="46" t="s">
        <v>610</v>
      </c>
      <c r="Q44" s="38" t="s">
        <v>6</v>
      </c>
      <c r="R44" s="40" t="s">
        <v>77</v>
      </c>
      <c r="S44" s="44">
        <v>0.25</v>
      </c>
      <c r="T44" s="38" t="s">
        <v>66</v>
      </c>
      <c r="U44" s="44">
        <v>0.15</v>
      </c>
      <c r="V44" s="38" t="s">
        <v>67</v>
      </c>
      <c r="W44" s="38" t="s">
        <v>68</v>
      </c>
      <c r="X44" s="38" t="s">
        <v>69</v>
      </c>
      <c r="Y44" s="45">
        <v>0.4</v>
      </c>
      <c r="Z44" s="38" t="s">
        <v>70</v>
      </c>
      <c r="AA44" s="45">
        <v>0.2</v>
      </c>
      <c r="AB44" s="38" t="s">
        <v>85</v>
      </c>
      <c r="AC44" s="45">
        <v>0.6</v>
      </c>
      <c r="AD44" s="38" t="s">
        <v>87</v>
      </c>
      <c r="AE44" s="38" t="s">
        <v>73</v>
      </c>
      <c r="AF44" s="691"/>
      <c r="AG44" s="647"/>
      <c r="AH44" s="31"/>
      <c r="AI44" s="31"/>
      <c r="AJ44" s="31"/>
      <c r="AK44" s="31"/>
      <c r="AL44" s="31"/>
      <c r="AM44" s="31"/>
      <c r="AN44" s="31"/>
      <c r="AO44" s="31"/>
      <c r="AP44" s="31"/>
      <c r="AQ44" s="31"/>
      <c r="AR44" s="31"/>
      <c r="AS44" s="31"/>
      <c r="AT44" s="31"/>
      <c r="AU44" s="31"/>
      <c r="AV44" s="31"/>
      <c r="AW44" s="31"/>
      <c r="AX44" s="31"/>
      <c r="AY44" s="31"/>
      <c r="AZ44" s="31"/>
      <c r="BA44" s="31"/>
    </row>
    <row r="45" spans="1:53" s="33" customFormat="1" ht="51">
      <c r="A45" s="647"/>
      <c r="B45" s="647"/>
      <c r="C45" s="647"/>
      <c r="D45" s="694"/>
      <c r="E45" s="691"/>
      <c r="F45" s="691"/>
      <c r="G45" s="646"/>
      <c r="H45" s="646"/>
      <c r="I45" s="646"/>
      <c r="J45" s="648"/>
      <c r="K45" s="646"/>
      <c r="L45" s="646"/>
      <c r="M45" s="696"/>
      <c r="N45" s="647"/>
      <c r="O45" s="28">
        <v>3</v>
      </c>
      <c r="P45" s="29" t="s">
        <v>611</v>
      </c>
      <c r="Q45" s="47" t="s">
        <v>63</v>
      </c>
      <c r="R45" s="40" t="s">
        <v>77</v>
      </c>
      <c r="S45" s="44">
        <v>0.25</v>
      </c>
      <c r="T45" s="38" t="s">
        <v>66</v>
      </c>
      <c r="U45" s="44">
        <v>0.15</v>
      </c>
      <c r="V45" s="38" t="s">
        <v>612</v>
      </c>
      <c r="W45" s="38" t="s">
        <v>68</v>
      </c>
      <c r="X45" s="38" t="s">
        <v>69</v>
      </c>
      <c r="Y45" s="45">
        <v>0.4</v>
      </c>
      <c r="Z45" s="38" t="s">
        <v>70</v>
      </c>
      <c r="AA45" s="45">
        <v>0.2</v>
      </c>
      <c r="AB45" s="38" t="s">
        <v>85</v>
      </c>
      <c r="AC45" s="45">
        <v>0.6</v>
      </c>
      <c r="AD45" s="38" t="s">
        <v>87</v>
      </c>
      <c r="AE45" s="38" t="s">
        <v>73</v>
      </c>
      <c r="AF45" s="691"/>
      <c r="AG45" s="647"/>
      <c r="AH45" s="31"/>
      <c r="AI45" s="31"/>
      <c r="AJ45" s="31"/>
      <c r="AK45" s="31"/>
      <c r="AL45" s="31"/>
      <c r="AM45" s="31"/>
      <c r="AN45" s="31"/>
      <c r="AO45" s="31"/>
      <c r="AP45" s="31"/>
      <c r="AQ45" s="31"/>
      <c r="AR45" s="31"/>
      <c r="AS45" s="31"/>
      <c r="AT45" s="31"/>
      <c r="AU45" s="31"/>
      <c r="AV45" s="31"/>
      <c r="AW45" s="31"/>
      <c r="AX45" s="31"/>
      <c r="AY45" s="31"/>
      <c r="AZ45" s="31"/>
      <c r="BA45" s="31"/>
    </row>
    <row r="46" spans="1:53" s="34" customFormat="1" ht="126" customHeight="1">
      <c r="A46" s="647" t="s">
        <v>605</v>
      </c>
      <c r="B46" s="647">
        <v>14</v>
      </c>
      <c r="C46" s="647" t="s">
        <v>92</v>
      </c>
      <c r="D46" s="646" t="s">
        <v>615</v>
      </c>
      <c r="E46" s="646" t="s">
        <v>615</v>
      </c>
      <c r="F46" s="691" t="s">
        <v>616</v>
      </c>
      <c r="G46" s="646" t="s">
        <v>54</v>
      </c>
      <c r="H46" s="646" t="s">
        <v>104</v>
      </c>
      <c r="I46" s="646" t="s">
        <v>70</v>
      </c>
      <c r="J46" s="696">
        <v>0.6</v>
      </c>
      <c r="K46" s="646" t="s">
        <v>617</v>
      </c>
      <c r="L46" s="647" t="s">
        <v>102</v>
      </c>
      <c r="M46" s="648">
        <v>0.4</v>
      </c>
      <c r="N46" s="647" t="s">
        <v>87</v>
      </c>
      <c r="O46" s="38">
        <v>1</v>
      </c>
      <c r="P46" s="29" t="s">
        <v>618</v>
      </c>
      <c r="Q46" s="28" t="s">
        <v>63</v>
      </c>
      <c r="R46" s="28" t="s">
        <v>77</v>
      </c>
      <c r="S46" s="44">
        <v>0.25</v>
      </c>
      <c r="T46" s="28" t="s">
        <v>66</v>
      </c>
      <c r="U46" s="44">
        <v>0.15</v>
      </c>
      <c r="V46" s="28" t="s">
        <v>91</v>
      </c>
      <c r="W46" s="28" t="s">
        <v>206</v>
      </c>
      <c r="X46" s="28" t="s">
        <v>69</v>
      </c>
      <c r="Y46" s="44">
        <v>0.4</v>
      </c>
      <c r="Z46" s="647" t="s">
        <v>56</v>
      </c>
      <c r="AA46" s="648">
        <v>0.4</v>
      </c>
      <c r="AB46" s="647" t="s">
        <v>102</v>
      </c>
      <c r="AC46" s="648">
        <v>0.4</v>
      </c>
      <c r="AD46" s="647" t="s">
        <v>87</v>
      </c>
      <c r="AE46" s="646" t="s">
        <v>73</v>
      </c>
      <c r="AF46" s="38" t="s">
        <v>620</v>
      </c>
      <c r="AG46" s="38" t="s">
        <v>622</v>
      </c>
      <c r="AH46" s="227"/>
      <c r="AI46" s="227"/>
      <c r="AJ46" s="227"/>
      <c r="AK46" s="227"/>
      <c r="AL46" s="227"/>
      <c r="AM46" s="227"/>
      <c r="AN46" s="227"/>
      <c r="AO46" s="227"/>
      <c r="AP46" s="227"/>
      <c r="AQ46" s="227"/>
      <c r="AR46" s="227"/>
      <c r="AS46" s="227"/>
      <c r="AT46" s="227"/>
      <c r="AU46" s="227"/>
      <c r="AV46" s="227"/>
      <c r="AW46" s="227"/>
      <c r="AX46" s="227"/>
      <c r="AY46" s="227"/>
      <c r="AZ46" s="227"/>
      <c r="BA46" s="227"/>
    </row>
    <row r="47" spans="1:53" s="33" customFormat="1">
      <c r="A47" s="647"/>
      <c r="B47" s="647"/>
      <c r="C47" s="647"/>
      <c r="D47" s="646"/>
      <c r="E47" s="646"/>
      <c r="F47" s="691"/>
      <c r="G47" s="646"/>
      <c r="H47" s="646"/>
      <c r="I47" s="646"/>
      <c r="J47" s="696"/>
      <c r="K47" s="646"/>
      <c r="L47" s="647"/>
      <c r="M47" s="648"/>
      <c r="N47" s="647"/>
      <c r="O47" s="613">
        <v>2</v>
      </c>
      <c r="P47" s="613" t="s">
        <v>619</v>
      </c>
      <c r="Q47" s="613" t="s">
        <v>63</v>
      </c>
      <c r="R47" s="613" t="s">
        <v>77</v>
      </c>
      <c r="S47" s="613">
        <v>0.25</v>
      </c>
      <c r="T47" s="613" t="s">
        <v>66</v>
      </c>
      <c r="U47" s="613">
        <v>0.15</v>
      </c>
      <c r="V47" s="613" t="s">
        <v>91</v>
      </c>
      <c r="W47" s="613" t="s">
        <v>68</v>
      </c>
      <c r="X47" s="613" t="s">
        <v>69</v>
      </c>
      <c r="Y47" s="613">
        <v>0.4</v>
      </c>
      <c r="Z47" s="647"/>
      <c r="AA47" s="648"/>
      <c r="AB47" s="647"/>
      <c r="AC47" s="648"/>
      <c r="AD47" s="647"/>
      <c r="AE47" s="646"/>
      <c r="AF47" s="613" t="s">
        <v>621</v>
      </c>
      <c r="AG47" s="613" t="s">
        <v>622</v>
      </c>
      <c r="AH47" s="31"/>
      <c r="AI47" s="31"/>
      <c r="AJ47" s="31"/>
      <c r="AK47" s="31"/>
      <c r="AL47" s="31"/>
      <c r="AM47" s="31"/>
      <c r="AN47" s="31"/>
      <c r="AO47" s="31"/>
      <c r="AP47" s="31"/>
      <c r="AQ47" s="31"/>
      <c r="AR47" s="31"/>
      <c r="AS47" s="31"/>
      <c r="AT47" s="31"/>
      <c r="AU47" s="31"/>
      <c r="AV47" s="31"/>
      <c r="AW47" s="31"/>
      <c r="AX47" s="31"/>
      <c r="AY47" s="31"/>
      <c r="AZ47" s="31"/>
      <c r="BA47" s="31"/>
    </row>
    <row r="48" spans="1:53" s="33" customFormat="1" ht="104.25" customHeight="1">
      <c r="A48" s="647"/>
      <c r="B48" s="647"/>
      <c r="C48" s="647"/>
      <c r="D48" s="646"/>
      <c r="E48" s="646"/>
      <c r="F48" s="691"/>
      <c r="G48" s="646"/>
      <c r="H48" s="646"/>
      <c r="I48" s="646"/>
      <c r="J48" s="696"/>
      <c r="K48" s="646"/>
      <c r="L48" s="647"/>
      <c r="M48" s="648"/>
      <c r="N48" s="647"/>
      <c r="O48" s="615"/>
      <c r="P48" s="615">
        <v>0</v>
      </c>
      <c r="Q48" s="615">
        <v>0</v>
      </c>
      <c r="R48" s="615">
        <v>0</v>
      </c>
      <c r="S48" s="615" t="b">
        <v>0</v>
      </c>
      <c r="T48" s="615">
        <v>0</v>
      </c>
      <c r="U48" s="615" t="b">
        <v>0</v>
      </c>
      <c r="V48" s="615">
        <v>0</v>
      </c>
      <c r="W48" s="615">
        <v>0</v>
      </c>
      <c r="X48" s="615">
        <v>0</v>
      </c>
      <c r="Y48" s="615">
        <v>0</v>
      </c>
      <c r="Z48" s="647"/>
      <c r="AA48" s="648"/>
      <c r="AB48" s="647"/>
      <c r="AC48" s="648"/>
      <c r="AD48" s="647"/>
      <c r="AE48" s="646"/>
      <c r="AF48" s="615"/>
      <c r="AG48" s="615"/>
      <c r="AH48" s="31"/>
      <c r="AI48" s="31"/>
      <c r="AJ48" s="31"/>
      <c r="AK48" s="31"/>
      <c r="AL48" s="31"/>
      <c r="AM48" s="31"/>
      <c r="AN48" s="31"/>
      <c r="AO48" s="31"/>
      <c r="AP48" s="31"/>
      <c r="AQ48" s="31"/>
      <c r="AR48" s="31"/>
      <c r="AS48" s="31"/>
      <c r="AT48" s="31"/>
      <c r="AU48" s="31"/>
      <c r="AV48" s="31"/>
      <c r="AW48" s="31"/>
      <c r="AX48" s="31"/>
      <c r="AY48" s="31"/>
      <c r="AZ48" s="31"/>
      <c r="BA48" s="31"/>
    </row>
    <row r="49" spans="1:53" s="33" customFormat="1" ht="104.25" customHeight="1">
      <c r="A49" s="646" t="s">
        <v>605</v>
      </c>
      <c r="B49" s="647">
        <v>15</v>
      </c>
      <c r="C49" s="646" t="s">
        <v>92</v>
      </c>
      <c r="D49" s="646" t="s">
        <v>623</v>
      </c>
      <c r="E49" s="646" t="s">
        <v>624</v>
      </c>
      <c r="F49" s="691" t="s">
        <v>625</v>
      </c>
      <c r="G49" s="646" t="s">
        <v>54</v>
      </c>
      <c r="H49" s="646" t="s">
        <v>104</v>
      </c>
      <c r="I49" s="646" t="s">
        <v>105</v>
      </c>
      <c r="J49" s="696">
        <v>0.6</v>
      </c>
      <c r="K49" s="646" t="s">
        <v>106</v>
      </c>
      <c r="L49" s="647" t="s">
        <v>85</v>
      </c>
      <c r="M49" s="648">
        <v>0.6</v>
      </c>
      <c r="N49" s="647" t="s">
        <v>87</v>
      </c>
      <c r="O49" s="628">
        <v>1</v>
      </c>
      <c r="P49" s="613" t="s">
        <v>626</v>
      </c>
      <c r="Q49" s="628" t="s">
        <v>63</v>
      </c>
      <c r="R49" s="628" t="s">
        <v>77</v>
      </c>
      <c r="S49" s="628">
        <v>0.25</v>
      </c>
      <c r="T49" s="628" t="s">
        <v>66</v>
      </c>
      <c r="U49" s="628">
        <v>0.15</v>
      </c>
      <c r="V49" s="628" t="s">
        <v>91</v>
      </c>
      <c r="W49" s="628" t="s">
        <v>68</v>
      </c>
      <c r="X49" s="628" t="s">
        <v>69</v>
      </c>
      <c r="Y49" s="628">
        <v>0.4</v>
      </c>
      <c r="Z49" s="647" t="s">
        <v>56</v>
      </c>
      <c r="AA49" s="648">
        <v>0.4</v>
      </c>
      <c r="AB49" s="647" t="s">
        <v>85</v>
      </c>
      <c r="AC49" s="647" t="s">
        <v>627</v>
      </c>
      <c r="AD49" s="647" t="s">
        <v>87</v>
      </c>
      <c r="AE49" s="646" t="s">
        <v>628</v>
      </c>
      <c r="AF49" s="613" t="s">
        <v>629</v>
      </c>
      <c r="AG49" s="613" t="s">
        <v>631</v>
      </c>
      <c r="AH49" s="31"/>
      <c r="AI49" s="31"/>
      <c r="AJ49" s="31"/>
      <c r="AK49" s="31"/>
      <c r="AL49" s="31"/>
      <c r="AM49" s="31"/>
      <c r="AN49" s="31"/>
      <c r="AO49" s="31"/>
      <c r="AP49" s="31"/>
      <c r="AQ49" s="31"/>
      <c r="AR49" s="31"/>
      <c r="AS49" s="31"/>
      <c r="AT49" s="31"/>
      <c r="AU49" s="31"/>
      <c r="AV49" s="31"/>
      <c r="AW49" s="31"/>
      <c r="AX49" s="31"/>
      <c r="AY49" s="31"/>
      <c r="AZ49" s="31"/>
      <c r="BA49" s="31"/>
    </row>
    <row r="50" spans="1:53" s="33" customFormat="1" ht="9" customHeight="1">
      <c r="A50" s="646"/>
      <c r="B50" s="647"/>
      <c r="C50" s="646"/>
      <c r="D50" s="646"/>
      <c r="E50" s="646"/>
      <c r="F50" s="691"/>
      <c r="G50" s="646"/>
      <c r="H50" s="646"/>
      <c r="I50" s="646"/>
      <c r="J50" s="696"/>
      <c r="K50" s="646"/>
      <c r="L50" s="647"/>
      <c r="M50" s="648"/>
      <c r="N50" s="647"/>
      <c r="O50" s="629"/>
      <c r="P50" s="614">
        <v>0</v>
      </c>
      <c r="Q50" s="629">
        <v>0</v>
      </c>
      <c r="R50" s="629">
        <v>0</v>
      </c>
      <c r="S50" s="629">
        <v>0</v>
      </c>
      <c r="T50" s="629">
        <v>0</v>
      </c>
      <c r="U50" s="629" t="b">
        <v>0</v>
      </c>
      <c r="V50" s="629">
        <v>0</v>
      </c>
      <c r="W50" s="629">
        <v>0</v>
      </c>
      <c r="X50" s="629">
        <v>0</v>
      </c>
      <c r="Y50" s="629">
        <v>0</v>
      </c>
      <c r="Z50" s="647"/>
      <c r="AA50" s="648"/>
      <c r="AB50" s="647"/>
      <c r="AC50" s="647"/>
      <c r="AD50" s="647"/>
      <c r="AE50" s="646"/>
      <c r="AF50" s="615"/>
      <c r="AG50" s="615"/>
      <c r="AH50" s="31"/>
      <c r="AI50" s="31"/>
      <c r="AJ50" s="31"/>
      <c r="AK50" s="31"/>
      <c r="AL50" s="31"/>
      <c r="AM50" s="31"/>
      <c r="AN50" s="31"/>
      <c r="AO50" s="31"/>
      <c r="AP50" s="31"/>
      <c r="AQ50" s="31"/>
      <c r="AR50" s="31"/>
      <c r="AS50" s="31"/>
      <c r="AT50" s="31"/>
      <c r="AU50" s="31"/>
      <c r="AV50" s="31"/>
      <c r="AW50" s="31"/>
      <c r="AX50" s="31"/>
      <c r="AY50" s="31"/>
      <c r="AZ50" s="31"/>
      <c r="BA50" s="31"/>
    </row>
    <row r="51" spans="1:53" s="33" customFormat="1" hidden="1">
      <c r="A51" s="646"/>
      <c r="B51" s="647"/>
      <c r="C51" s="646"/>
      <c r="D51" s="646"/>
      <c r="E51" s="646"/>
      <c r="F51" s="691"/>
      <c r="G51" s="646"/>
      <c r="H51" s="646"/>
      <c r="I51" s="646"/>
      <c r="J51" s="696"/>
      <c r="K51" s="646"/>
      <c r="L51" s="647"/>
      <c r="M51" s="648"/>
      <c r="N51" s="647"/>
      <c r="O51" s="630"/>
      <c r="P51" s="615">
        <v>0</v>
      </c>
      <c r="Q51" s="630">
        <v>0</v>
      </c>
      <c r="R51" s="630">
        <v>0</v>
      </c>
      <c r="S51" s="630">
        <v>0</v>
      </c>
      <c r="T51" s="630">
        <v>0</v>
      </c>
      <c r="U51" s="630" t="b">
        <v>0</v>
      </c>
      <c r="V51" s="630">
        <v>0</v>
      </c>
      <c r="W51" s="630">
        <v>0</v>
      </c>
      <c r="X51" s="630">
        <v>0</v>
      </c>
      <c r="Y51" s="630">
        <v>0</v>
      </c>
      <c r="Z51" s="647"/>
      <c r="AA51" s="648"/>
      <c r="AB51" s="647"/>
      <c r="AC51" s="647"/>
      <c r="AD51" s="647"/>
      <c r="AE51" s="646"/>
      <c r="AF51" s="39"/>
      <c r="AG51" s="39"/>
      <c r="AH51" s="31"/>
      <c r="AI51" s="31"/>
      <c r="AJ51" s="31"/>
      <c r="AK51" s="31"/>
      <c r="AL51" s="31"/>
      <c r="AM51" s="31"/>
      <c r="AN51" s="31"/>
      <c r="AO51" s="31"/>
      <c r="AP51" s="31"/>
      <c r="AQ51" s="31"/>
      <c r="AR51" s="31"/>
      <c r="AS51" s="31"/>
      <c r="AT51" s="31"/>
      <c r="AU51" s="31"/>
      <c r="AV51" s="31"/>
      <c r="AW51" s="31"/>
      <c r="AX51" s="31"/>
      <c r="AY51" s="31"/>
      <c r="AZ51" s="31"/>
      <c r="BA51" s="31"/>
    </row>
    <row r="52" spans="1:53" s="35" customFormat="1" ht="71.25" customHeight="1">
      <c r="A52" s="646" t="s">
        <v>605</v>
      </c>
      <c r="B52" s="646">
        <v>15</v>
      </c>
      <c r="C52" s="646" t="s">
        <v>92</v>
      </c>
      <c r="D52" s="646" t="s">
        <v>623</v>
      </c>
      <c r="E52" s="646" t="s">
        <v>633</v>
      </c>
      <c r="F52" s="613" t="s">
        <v>634</v>
      </c>
      <c r="G52" s="613" t="s">
        <v>54</v>
      </c>
      <c r="H52" s="613" t="s">
        <v>163</v>
      </c>
      <c r="I52" s="613" t="s">
        <v>61</v>
      </c>
      <c r="J52" s="643">
        <v>0.8</v>
      </c>
      <c r="K52" s="613" t="s">
        <v>635</v>
      </c>
      <c r="L52" s="613" t="s">
        <v>85</v>
      </c>
      <c r="M52" s="643">
        <v>0.6</v>
      </c>
      <c r="N52" s="613" t="s">
        <v>376</v>
      </c>
      <c r="O52" s="38">
        <v>1</v>
      </c>
      <c r="P52" s="38" t="s">
        <v>636</v>
      </c>
      <c r="Q52" s="38" t="s">
        <v>63</v>
      </c>
      <c r="R52" s="38" t="s">
        <v>77</v>
      </c>
      <c r="S52" s="45">
        <v>0.25</v>
      </c>
      <c r="T52" s="38" t="s">
        <v>66</v>
      </c>
      <c r="U52" s="45">
        <v>0.15</v>
      </c>
      <c r="V52" s="38" t="s">
        <v>91</v>
      </c>
      <c r="W52" s="38" t="s">
        <v>68</v>
      </c>
      <c r="X52" s="38" t="s">
        <v>69</v>
      </c>
      <c r="Y52" s="45">
        <v>0.4</v>
      </c>
      <c r="Z52" s="613" t="s">
        <v>56</v>
      </c>
      <c r="AA52" s="643">
        <v>0.4</v>
      </c>
      <c r="AB52" s="613" t="s">
        <v>85</v>
      </c>
      <c r="AC52" s="643">
        <v>0.6</v>
      </c>
      <c r="AD52" s="613" t="s">
        <v>87</v>
      </c>
      <c r="AE52" s="613" t="s">
        <v>73</v>
      </c>
      <c r="AF52" s="613" t="s">
        <v>630</v>
      </c>
      <c r="AG52" s="613" t="s">
        <v>632</v>
      </c>
      <c r="AH52" s="228"/>
      <c r="AI52" s="228"/>
      <c r="AJ52" s="228"/>
      <c r="AK52" s="228"/>
      <c r="AL52" s="228"/>
      <c r="AM52" s="228"/>
      <c r="AN52" s="228"/>
      <c r="AO52" s="228"/>
      <c r="AP52" s="228"/>
      <c r="AQ52" s="228"/>
      <c r="AR52" s="228"/>
      <c r="AS52" s="228"/>
      <c r="AT52" s="228"/>
      <c r="AU52" s="228"/>
      <c r="AV52" s="228"/>
      <c r="AW52" s="228"/>
      <c r="AX52" s="228"/>
      <c r="AY52" s="228"/>
      <c r="AZ52" s="228"/>
      <c r="BA52" s="228"/>
    </row>
    <row r="53" spans="1:53" s="35" customFormat="1">
      <c r="A53" s="646"/>
      <c r="B53" s="646"/>
      <c r="C53" s="646"/>
      <c r="D53" s="646"/>
      <c r="E53" s="646"/>
      <c r="F53" s="614"/>
      <c r="G53" s="614"/>
      <c r="H53" s="614"/>
      <c r="I53" s="614"/>
      <c r="J53" s="644"/>
      <c r="K53" s="614"/>
      <c r="L53" s="614"/>
      <c r="M53" s="644"/>
      <c r="N53" s="614"/>
      <c r="O53" s="613">
        <v>2</v>
      </c>
      <c r="P53" s="613" t="s">
        <v>637</v>
      </c>
      <c r="Q53" s="613" t="s">
        <v>63</v>
      </c>
      <c r="R53" s="613" t="s">
        <v>77</v>
      </c>
      <c r="S53" s="613">
        <v>0.25</v>
      </c>
      <c r="T53" s="613" t="s">
        <v>66</v>
      </c>
      <c r="U53" s="613">
        <v>0.15</v>
      </c>
      <c r="V53" s="613" t="s">
        <v>91</v>
      </c>
      <c r="W53" s="613" t="s">
        <v>68</v>
      </c>
      <c r="X53" s="613" t="s">
        <v>69</v>
      </c>
      <c r="Y53" s="613">
        <v>0.4</v>
      </c>
      <c r="Z53" s="614"/>
      <c r="AA53" s="644"/>
      <c r="AB53" s="614"/>
      <c r="AC53" s="644"/>
      <c r="AD53" s="614"/>
      <c r="AE53" s="614"/>
      <c r="AF53" s="614"/>
      <c r="AG53" s="614"/>
      <c r="AH53" s="228"/>
      <c r="AI53" s="228"/>
      <c r="AJ53" s="228"/>
      <c r="AK53" s="228"/>
      <c r="AL53" s="228"/>
      <c r="AM53" s="228"/>
      <c r="AN53" s="228"/>
      <c r="AO53" s="228"/>
      <c r="AP53" s="228"/>
      <c r="AQ53" s="228"/>
      <c r="AR53" s="228"/>
      <c r="AS53" s="228"/>
      <c r="AT53" s="228"/>
      <c r="AU53" s="228"/>
      <c r="AV53" s="228"/>
      <c r="AW53" s="228"/>
      <c r="AX53" s="228"/>
      <c r="AY53" s="228"/>
      <c r="AZ53" s="228"/>
      <c r="BA53" s="228"/>
    </row>
    <row r="54" spans="1:53" s="35" customFormat="1" ht="54" customHeight="1">
      <c r="A54" s="646"/>
      <c r="B54" s="646"/>
      <c r="C54" s="646"/>
      <c r="D54" s="646"/>
      <c r="E54" s="646"/>
      <c r="F54" s="615"/>
      <c r="G54" s="615"/>
      <c r="H54" s="615"/>
      <c r="I54" s="615"/>
      <c r="J54" s="645"/>
      <c r="K54" s="615"/>
      <c r="L54" s="615"/>
      <c r="M54" s="645"/>
      <c r="N54" s="615"/>
      <c r="O54" s="615"/>
      <c r="P54" s="615">
        <v>0</v>
      </c>
      <c r="Q54" s="615">
        <v>0</v>
      </c>
      <c r="R54" s="615">
        <v>0</v>
      </c>
      <c r="S54" s="615" t="b">
        <v>0</v>
      </c>
      <c r="T54" s="615">
        <v>0</v>
      </c>
      <c r="U54" s="615" t="b">
        <v>0</v>
      </c>
      <c r="V54" s="615">
        <v>0</v>
      </c>
      <c r="W54" s="615">
        <v>0</v>
      </c>
      <c r="X54" s="615">
        <v>0</v>
      </c>
      <c r="Y54" s="615">
        <v>0</v>
      </c>
      <c r="Z54" s="615"/>
      <c r="AA54" s="645"/>
      <c r="AB54" s="615"/>
      <c r="AC54" s="645"/>
      <c r="AD54" s="615"/>
      <c r="AE54" s="615"/>
      <c r="AF54" s="615"/>
      <c r="AG54" s="615"/>
      <c r="AH54" s="228"/>
      <c r="AI54" s="228"/>
      <c r="AJ54" s="228"/>
      <c r="AK54" s="228"/>
      <c r="AL54" s="228"/>
      <c r="AM54" s="228"/>
      <c r="AN54" s="228"/>
      <c r="AO54" s="228"/>
      <c r="AP54" s="228"/>
      <c r="AQ54" s="228"/>
      <c r="AR54" s="228"/>
      <c r="AS54" s="228"/>
      <c r="AT54" s="228"/>
      <c r="AU54" s="228"/>
      <c r="AV54" s="228"/>
      <c r="AW54" s="228"/>
      <c r="AX54" s="228"/>
      <c r="AY54" s="228"/>
      <c r="AZ54" s="228"/>
      <c r="BA54" s="228"/>
    </row>
  </sheetData>
  <mergeCells count="510">
    <mergeCell ref="AD46:AD48"/>
    <mergeCell ref="AE46:AE48"/>
    <mergeCell ref="A43:A45"/>
    <mergeCell ref="B43:B45"/>
    <mergeCell ref="C43:C45"/>
    <mergeCell ref="A46:A48"/>
    <mergeCell ref="B46:B48"/>
    <mergeCell ref="C46:C48"/>
    <mergeCell ref="D46:D48"/>
    <mergeCell ref="E46:E48"/>
    <mergeCell ref="F46:F48"/>
    <mergeCell ref="G46:G48"/>
    <mergeCell ref="H46:H48"/>
    <mergeCell ref="I46:I48"/>
    <mergeCell ref="AC49:AC51"/>
    <mergeCell ref="A49:A51"/>
    <mergeCell ref="B49:B51"/>
    <mergeCell ref="C49:C51"/>
    <mergeCell ref="D49:D51"/>
    <mergeCell ref="E49:E51"/>
    <mergeCell ref="F49:F51"/>
    <mergeCell ref="G49:G51"/>
    <mergeCell ref="H49:H51"/>
    <mergeCell ref="A52:A54"/>
    <mergeCell ref="B52:B54"/>
    <mergeCell ref="C52:C54"/>
    <mergeCell ref="D52:D54"/>
    <mergeCell ref="E52:E54"/>
    <mergeCell ref="J49:J51"/>
    <mergeCell ref="K49:K51"/>
    <mergeCell ref="L49:L51"/>
    <mergeCell ref="M49:M51"/>
    <mergeCell ref="E43:E45"/>
    <mergeCell ref="F43:F45"/>
    <mergeCell ref="G43:G45"/>
    <mergeCell ref="H43:H45"/>
    <mergeCell ref="I43:I45"/>
    <mergeCell ref="J43:J45"/>
    <mergeCell ref="K43:K45"/>
    <mergeCell ref="L43:L45"/>
    <mergeCell ref="M43:M45"/>
    <mergeCell ref="M46:M48"/>
    <mergeCell ref="N46:N48"/>
    <mergeCell ref="Z46:Z48"/>
    <mergeCell ref="AA46:AA48"/>
    <mergeCell ref="AB46:AB48"/>
    <mergeCell ref="O47:O48"/>
    <mergeCell ref="P47:P48"/>
    <mergeCell ref="Q47:Q48"/>
    <mergeCell ref="R47:R48"/>
    <mergeCell ref="S47:S48"/>
    <mergeCell ref="T47:T48"/>
    <mergeCell ref="U47:U48"/>
    <mergeCell ref="V47:V48"/>
    <mergeCell ref="W47:W48"/>
    <mergeCell ref="X47:X48"/>
    <mergeCell ref="Y47:Y48"/>
    <mergeCell ref="AC46:AC48"/>
    <mergeCell ref="AF43:AF45"/>
    <mergeCell ref="AG43:AG45"/>
    <mergeCell ref="D43:D45"/>
    <mergeCell ref="A1:B3"/>
    <mergeCell ref="N5:N6"/>
    <mergeCell ref="B4:H4"/>
    <mergeCell ref="I4:N4"/>
    <mergeCell ref="L5:L6"/>
    <mergeCell ref="M5:M6"/>
    <mergeCell ref="E5:E6"/>
    <mergeCell ref="F5:F6"/>
    <mergeCell ref="K5:K6"/>
    <mergeCell ref="C5:C6"/>
    <mergeCell ref="B5:B6"/>
    <mergeCell ref="G5:G6"/>
    <mergeCell ref="H5:H6"/>
    <mergeCell ref="J5:J6"/>
    <mergeCell ref="N43:N45"/>
    <mergeCell ref="J46:J48"/>
    <mergeCell ref="K46:K48"/>
    <mergeCell ref="L46:L48"/>
    <mergeCell ref="D5:D6"/>
    <mergeCell ref="I5:I6"/>
    <mergeCell ref="AF4:AG4"/>
    <mergeCell ref="AF5:AF6"/>
    <mergeCell ref="AG5:AG6"/>
    <mergeCell ref="O4:X4"/>
    <mergeCell ref="O5:O6"/>
    <mergeCell ref="P5:P6"/>
    <mergeCell ref="Q5:Q6"/>
    <mergeCell ref="R5:X5"/>
    <mergeCell ref="Z5:Z6"/>
    <mergeCell ref="AA5:AA6"/>
    <mergeCell ref="AB5:AB6"/>
    <mergeCell ref="AC5:AC6"/>
    <mergeCell ref="AE5:AE6"/>
    <mergeCell ref="Z4:AE4"/>
    <mergeCell ref="AD5:AD6"/>
    <mergeCell ref="Y4:Y6"/>
    <mergeCell ref="N16:N18"/>
    <mergeCell ref="B19:B21"/>
    <mergeCell ref="C19:C21"/>
    <mergeCell ref="D19:D21"/>
    <mergeCell ref="E19:E21"/>
    <mergeCell ref="F19:F21"/>
    <mergeCell ref="G19:G21"/>
    <mergeCell ref="H19:H21"/>
    <mergeCell ref="I19:I21"/>
    <mergeCell ref="J19:J21"/>
    <mergeCell ref="K19:K21"/>
    <mergeCell ref="L19:L21"/>
    <mergeCell ref="G16:G18"/>
    <mergeCell ref="H16:H18"/>
    <mergeCell ref="I16:I18"/>
    <mergeCell ref="J16:J18"/>
    <mergeCell ref="K16:K18"/>
    <mergeCell ref="B16:B18"/>
    <mergeCell ref="C16:C18"/>
    <mergeCell ref="D16:D18"/>
    <mergeCell ref="E16:E18"/>
    <mergeCell ref="F16:F18"/>
    <mergeCell ref="N19:N21"/>
    <mergeCell ref="N22:N24"/>
    <mergeCell ref="N25:N27"/>
    <mergeCell ref="G25:G27"/>
    <mergeCell ref="H25:H27"/>
    <mergeCell ref="I25:I27"/>
    <mergeCell ref="J25:J27"/>
    <mergeCell ref="K25:K27"/>
    <mergeCell ref="B22:B24"/>
    <mergeCell ref="C22:C24"/>
    <mergeCell ref="D22:D24"/>
    <mergeCell ref="E22:E24"/>
    <mergeCell ref="F22:F24"/>
    <mergeCell ref="G22:G24"/>
    <mergeCell ref="H22:H24"/>
    <mergeCell ref="I22:I24"/>
    <mergeCell ref="J22:J24"/>
    <mergeCell ref="E25:E27"/>
    <mergeCell ref="F25:F27"/>
    <mergeCell ref="K22:K24"/>
    <mergeCell ref="L22:L24"/>
    <mergeCell ref="M22:M24"/>
    <mergeCell ref="AE16:AE18"/>
    <mergeCell ref="Z19:Z21"/>
    <mergeCell ref="Z22:Z24"/>
    <mergeCell ref="Z25:Z27"/>
    <mergeCell ref="AB19:AB21"/>
    <mergeCell ref="AB22:AB24"/>
    <mergeCell ref="AB25:AB27"/>
    <mergeCell ref="AD19:AD21"/>
    <mergeCell ref="AD22:AD24"/>
    <mergeCell ref="AD25:AD27"/>
    <mergeCell ref="Z16:Z18"/>
    <mergeCell ref="AA16:AA18"/>
    <mergeCell ref="AB16:AB18"/>
    <mergeCell ref="AC16:AC18"/>
    <mergeCell ref="AD16:AD18"/>
    <mergeCell ref="AA19:AA21"/>
    <mergeCell ref="AA22:AA24"/>
    <mergeCell ref="AA25:AA27"/>
    <mergeCell ref="AC19:AC21"/>
    <mergeCell ref="AC22:AC24"/>
    <mergeCell ref="AC25:AC27"/>
    <mergeCell ref="AE19:AE21"/>
    <mergeCell ref="AE22:AE24"/>
    <mergeCell ref="AE25:AE27"/>
    <mergeCell ref="L10:L12"/>
    <mergeCell ref="G7:G9"/>
    <mergeCell ref="H7:H9"/>
    <mergeCell ref="I7:I9"/>
    <mergeCell ref="J7:J9"/>
    <mergeCell ref="K7:K9"/>
    <mergeCell ref="B7:B9"/>
    <mergeCell ref="C7:C9"/>
    <mergeCell ref="N10:N12"/>
    <mergeCell ref="B10:B12"/>
    <mergeCell ref="C10:C12"/>
    <mergeCell ref="D10:D12"/>
    <mergeCell ref="E10:E12"/>
    <mergeCell ref="F10:F12"/>
    <mergeCell ref="G10:G12"/>
    <mergeCell ref="H10:H12"/>
    <mergeCell ref="I10:I12"/>
    <mergeCell ref="J10:J12"/>
    <mergeCell ref="B13:B15"/>
    <mergeCell ref="C13:C15"/>
    <mergeCell ref="D13:D15"/>
    <mergeCell ref="E13:E15"/>
    <mergeCell ref="F13:F15"/>
    <mergeCell ref="G13:G15"/>
    <mergeCell ref="H13:H15"/>
    <mergeCell ref="I13:I15"/>
    <mergeCell ref="J13:J15"/>
    <mergeCell ref="K13:K15"/>
    <mergeCell ref="L13:L15"/>
    <mergeCell ref="M13:M15"/>
    <mergeCell ref="N13:N15"/>
    <mergeCell ref="AE7:AE9"/>
    <mergeCell ref="Z10:Z12"/>
    <mergeCell ref="Z13:Z15"/>
    <mergeCell ref="AB10:AB12"/>
    <mergeCell ref="AB13:AB15"/>
    <mergeCell ref="AD10:AD12"/>
    <mergeCell ref="AD13:AD15"/>
    <mergeCell ref="Z7:Z9"/>
    <mergeCell ref="AA7:AA9"/>
    <mergeCell ref="AB7:AB9"/>
    <mergeCell ref="AC7:AC9"/>
    <mergeCell ref="AD7:AD9"/>
    <mergeCell ref="AA10:AA12"/>
    <mergeCell ref="AA13:AA15"/>
    <mergeCell ref="AC10:AC12"/>
    <mergeCell ref="AC13:AC15"/>
    <mergeCell ref="AE10:AE12"/>
    <mergeCell ref="AE13:AE15"/>
    <mergeCell ref="N7:N9"/>
    <mergeCell ref="K10:K12"/>
    <mergeCell ref="A16:A18"/>
    <mergeCell ref="A19:A21"/>
    <mergeCell ref="A22:A24"/>
    <mergeCell ref="A25:A27"/>
    <mergeCell ref="A7:A9"/>
    <mergeCell ref="A10:A12"/>
    <mergeCell ref="A13:A15"/>
    <mergeCell ref="L28:L30"/>
    <mergeCell ref="M28:M30"/>
    <mergeCell ref="A28:A30"/>
    <mergeCell ref="M10:M12"/>
    <mergeCell ref="L7:L9"/>
    <mergeCell ref="M7:M9"/>
    <mergeCell ref="L25:L27"/>
    <mergeCell ref="M25:M27"/>
    <mergeCell ref="M19:M21"/>
    <mergeCell ref="L16:L18"/>
    <mergeCell ref="M16:M18"/>
    <mergeCell ref="D7:D9"/>
    <mergeCell ref="E7:E9"/>
    <mergeCell ref="F7:F9"/>
    <mergeCell ref="B25:B27"/>
    <mergeCell ref="C25:C27"/>
    <mergeCell ref="D25:D27"/>
    <mergeCell ref="N28:N30"/>
    <mergeCell ref="B31:B33"/>
    <mergeCell ref="C31:C33"/>
    <mergeCell ref="D31:D33"/>
    <mergeCell ref="E31:E33"/>
    <mergeCell ref="F31:F33"/>
    <mergeCell ref="G31:G33"/>
    <mergeCell ref="H31:H33"/>
    <mergeCell ref="I31:I33"/>
    <mergeCell ref="J31:J33"/>
    <mergeCell ref="K31:K33"/>
    <mergeCell ref="L31:L33"/>
    <mergeCell ref="G28:G30"/>
    <mergeCell ref="H28:H30"/>
    <mergeCell ref="I28:I30"/>
    <mergeCell ref="J28:J30"/>
    <mergeCell ref="K28:K30"/>
    <mergeCell ref="B28:B30"/>
    <mergeCell ref="C28:C30"/>
    <mergeCell ref="D28:D30"/>
    <mergeCell ref="E28:E30"/>
    <mergeCell ref="F28:F30"/>
    <mergeCell ref="M31:M33"/>
    <mergeCell ref="N31:N33"/>
    <mergeCell ref="AE34:AE36"/>
    <mergeCell ref="B34:B36"/>
    <mergeCell ref="C34:C36"/>
    <mergeCell ref="D34:D36"/>
    <mergeCell ref="E34:E36"/>
    <mergeCell ref="F34:F36"/>
    <mergeCell ref="G34:G36"/>
    <mergeCell ref="H34:H36"/>
    <mergeCell ref="I34:I36"/>
    <mergeCell ref="J34:J36"/>
    <mergeCell ref="O35:O36"/>
    <mergeCell ref="P35:P36"/>
    <mergeCell ref="Q35:Q36"/>
    <mergeCell ref="R35:R36"/>
    <mergeCell ref="S35:S36"/>
    <mergeCell ref="T35:T36"/>
    <mergeCell ref="U35:U36"/>
    <mergeCell ref="V35:V36"/>
    <mergeCell ref="W35:W36"/>
    <mergeCell ref="X35:X36"/>
    <mergeCell ref="Y35:Y36"/>
    <mergeCell ref="A31:A33"/>
    <mergeCell ref="A34:A36"/>
    <mergeCell ref="A4:A6"/>
    <mergeCell ref="K34:K36"/>
    <mergeCell ref="L34:L36"/>
    <mergeCell ref="M34:M36"/>
    <mergeCell ref="N34:N36"/>
    <mergeCell ref="AE28:AE30"/>
    <mergeCell ref="Z31:Z33"/>
    <mergeCell ref="Z34:Z36"/>
    <mergeCell ref="AB31:AB33"/>
    <mergeCell ref="AB34:AB36"/>
    <mergeCell ref="AD31:AD33"/>
    <mergeCell ref="AD34:AD36"/>
    <mergeCell ref="Z28:Z30"/>
    <mergeCell ref="AA28:AA30"/>
    <mergeCell ref="AB28:AB30"/>
    <mergeCell ref="AC28:AC30"/>
    <mergeCell ref="AD28:AD30"/>
    <mergeCell ref="AA31:AA33"/>
    <mergeCell ref="AA34:AA36"/>
    <mergeCell ref="AC31:AC33"/>
    <mergeCell ref="AC34:AC36"/>
    <mergeCell ref="AE31:AE33"/>
    <mergeCell ref="M37:M39"/>
    <mergeCell ref="N37:N39"/>
    <mergeCell ref="Z37:Z39"/>
    <mergeCell ref="AA37:AA39"/>
    <mergeCell ref="AB37:AB39"/>
    <mergeCell ref="AC37:AC39"/>
    <mergeCell ref="AD37:AD39"/>
    <mergeCell ref="B37:B39"/>
    <mergeCell ref="C37:C39"/>
    <mergeCell ref="D37:D39"/>
    <mergeCell ref="E37:E39"/>
    <mergeCell ref="F37:F39"/>
    <mergeCell ref="G37:G39"/>
    <mergeCell ref="H37:H39"/>
    <mergeCell ref="I37:I39"/>
    <mergeCell ref="J37:J39"/>
    <mergeCell ref="O37:O39"/>
    <mergeCell ref="P37:P39"/>
    <mergeCell ref="Q37:Q39"/>
    <mergeCell ref="R37:R39"/>
    <mergeCell ref="S37:S39"/>
    <mergeCell ref="T37:T39"/>
    <mergeCell ref="U37:U39"/>
    <mergeCell ref="V37:V39"/>
    <mergeCell ref="A37:A39"/>
    <mergeCell ref="A40:A42"/>
    <mergeCell ref="AE37:AE39"/>
    <mergeCell ref="B40:B42"/>
    <mergeCell ref="C40:C42"/>
    <mergeCell ref="D40:D42"/>
    <mergeCell ref="E40:E42"/>
    <mergeCell ref="F40:F42"/>
    <mergeCell ref="G40:G42"/>
    <mergeCell ref="H40:H42"/>
    <mergeCell ref="I40:I42"/>
    <mergeCell ref="J40:J42"/>
    <mergeCell ref="K40:K42"/>
    <mergeCell ref="L40:L42"/>
    <mergeCell ref="M40:M42"/>
    <mergeCell ref="N40:N42"/>
    <mergeCell ref="Z40:Z42"/>
    <mergeCell ref="AA40:AA42"/>
    <mergeCell ref="AB40:AB42"/>
    <mergeCell ref="AC40:AC42"/>
    <mergeCell ref="AD40:AD42"/>
    <mergeCell ref="AE40:AE42"/>
    <mergeCell ref="K37:K39"/>
    <mergeCell ref="L37:L39"/>
    <mergeCell ref="Z52:Z54"/>
    <mergeCell ref="AA52:AA54"/>
    <mergeCell ref="AB52:AB54"/>
    <mergeCell ref="AC52:AC54"/>
    <mergeCell ref="AD52:AD54"/>
    <mergeCell ref="AE52:AE54"/>
    <mergeCell ref="AF49:AF50"/>
    <mergeCell ref="AG49:AG50"/>
    <mergeCell ref="F52:F54"/>
    <mergeCell ref="G52:G54"/>
    <mergeCell ref="H52:H54"/>
    <mergeCell ref="I52:I54"/>
    <mergeCell ref="J52:J54"/>
    <mergeCell ref="K52:K54"/>
    <mergeCell ref="L52:L54"/>
    <mergeCell ref="M52:M54"/>
    <mergeCell ref="N52:N54"/>
    <mergeCell ref="I49:I51"/>
    <mergeCell ref="AD49:AD51"/>
    <mergeCell ref="AE49:AE51"/>
    <mergeCell ref="N49:N51"/>
    <mergeCell ref="Z49:Z51"/>
    <mergeCell ref="AA49:AA51"/>
    <mergeCell ref="AB49:AB51"/>
    <mergeCell ref="X7:X9"/>
    <mergeCell ref="Y7:Y9"/>
    <mergeCell ref="O10:O12"/>
    <mergeCell ref="P10:P12"/>
    <mergeCell ref="Q10:Q12"/>
    <mergeCell ref="R10:R12"/>
    <mergeCell ref="S10:S12"/>
    <mergeCell ref="T10:T12"/>
    <mergeCell ref="U10:U12"/>
    <mergeCell ref="V10:V12"/>
    <mergeCell ref="W10:W12"/>
    <mergeCell ref="X10:X12"/>
    <mergeCell ref="Y10:Y12"/>
    <mergeCell ref="O7:O9"/>
    <mergeCell ref="P7:P9"/>
    <mergeCell ref="Q7:Q9"/>
    <mergeCell ref="R7:R9"/>
    <mergeCell ref="S7:S9"/>
    <mergeCell ref="T7:T9"/>
    <mergeCell ref="U7:U9"/>
    <mergeCell ref="V7:V9"/>
    <mergeCell ref="W7:W9"/>
    <mergeCell ref="X13:X15"/>
    <mergeCell ref="Y13:Y15"/>
    <mergeCell ref="O19:O21"/>
    <mergeCell ref="P19:P21"/>
    <mergeCell ref="Q19:Q21"/>
    <mergeCell ref="R19:R21"/>
    <mergeCell ref="S19:S21"/>
    <mergeCell ref="T19:T21"/>
    <mergeCell ref="U19:U21"/>
    <mergeCell ref="V19:V21"/>
    <mergeCell ref="W19:W21"/>
    <mergeCell ref="X19:X21"/>
    <mergeCell ref="Y19:Y21"/>
    <mergeCell ref="O13:O15"/>
    <mergeCell ref="P13:P15"/>
    <mergeCell ref="Q13:Q15"/>
    <mergeCell ref="R13:R15"/>
    <mergeCell ref="S13:S15"/>
    <mergeCell ref="T13:T15"/>
    <mergeCell ref="U13:U15"/>
    <mergeCell ref="V13:V15"/>
    <mergeCell ref="W13:W15"/>
    <mergeCell ref="X23:X24"/>
    <mergeCell ref="Y23:Y24"/>
    <mergeCell ref="O31:O33"/>
    <mergeCell ref="P31:P33"/>
    <mergeCell ref="Q31:Q33"/>
    <mergeCell ref="R31:R33"/>
    <mergeCell ref="S31:S33"/>
    <mergeCell ref="T31:T33"/>
    <mergeCell ref="U31:U33"/>
    <mergeCell ref="V31:V33"/>
    <mergeCell ref="W31:W33"/>
    <mergeCell ref="X31:X33"/>
    <mergeCell ref="Y31:Y33"/>
    <mergeCell ref="O23:O24"/>
    <mergeCell ref="P23:P24"/>
    <mergeCell ref="Q23:Q24"/>
    <mergeCell ref="R23:R24"/>
    <mergeCell ref="S23:S24"/>
    <mergeCell ref="T23:T24"/>
    <mergeCell ref="U23:U24"/>
    <mergeCell ref="V23:V24"/>
    <mergeCell ref="W23:W24"/>
    <mergeCell ref="W37:W39"/>
    <mergeCell ref="X37:X39"/>
    <mergeCell ref="Y37:Y39"/>
    <mergeCell ref="O40:O42"/>
    <mergeCell ref="P40:P42"/>
    <mergeCell ref="Q40:Q42"/>
    <mergeCell ref="R40:R42"/>
    <mergeCell ref="S40:S42"/>
    <mergeCell ref="T40:T42"/>
    <mergeCell ref="U40:U42"/>
    <mergeCell ref="V40:V42"/>
    <mergeCell ref="W40:W42"/>
    <mergeCell ref="X40:X42"/>
    <mergeCell ref="Y40:Y42"/>
    <mergeCell ref="X49:X51"/>
    <mergeCell ref="Y49:Y51"/>
    <mergeCell ref="O53:O54"/>
    <mergeCell ref="P53:P54"/>
    <mergeCell ref="Q53:Q54"/>
    <mergeCell ref="R53:R54"/>
    <mergeCell ref="S53:S54"/>
    <mergeCell ref="T53:T54"/>
    <mergeCell ref="U53:U54"/>
    <mergeCell ref="V53:V54"/>
    <mergeCell ref="W53:W54"/>
    <mergeCell ref="X53:X54"/>
    <mergeCell ref="Y53:Y54"/>
    <mergeCell ref="O49:O51"/>
    <mergeCell ref="P49:P51"/>
    <mergeCell ref="Q49:Q51"/>
    <mergeCell ref="R49:R51"/>
    <mergeCell ref="S49:S51"/>
    <mergeCell ref="T49:T51"/>
    <mergeCell ref="U49:U51"/>
    <mergeCell ref="V49:V51"/>
    <mergeCell ref="W49:W51"/>
    <mergeCell ref="AF19:AF21"/>
    <mergeCell ref="AG19:AG21"/>
    <mergeCell ref="AF7:AF9"/>
    <mergeCell ref="AG7:AG9"/>
    <mergeCell ref="AF10:AF12"/>
    <mergeCell ref="AG10:AG12"/>
    <mergeCell ref="AF13:AF15"/>
    <mergeCell ref="AG13:AG15"/>
    <mergeCell ref="AF17:AF18"/>
    <mergeCell ref="AG17:AG18"/>
    <mergeCell ref="AF22:AF24"/>
    <mergeCell ref="AG22:AG24"/>
    <mergeCell ref="AF26:AF27"/>
    <mergeCell ref="AG26:AG27"/>
    <mergeCell ref="AF29:AF30"/>
    <mergeCell ref="AG29:AG30"/>
    <mergeCell ref="AF31:AF33"/>
    <mergeCell ref="AG31:AG33"/>
    <mergeCell ref="AF34:AF36"/>
    <mergeCell ref="AG34:AG36"/>
    <mergeCell ref="AF40:AF42"/>
    <mergeCell ref="AG40:AG42"/>
    <mergeCell ref="C1:AG3"/>
    <mergeCell ref="AF52:AF54"/>
    <mergeCell ref="AG52:AG54"/>
    <mergeCell ref="AF47:AF48"/>
    <mergeCell ref="AG47:AG4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99FF"/>
  </sheetPr>
  <dimension ref="A1:BL20"/>
  <sheetViews>
    <sheetView topLeftCell="Y1" zoomScale="82" zoomScaleNormal="82" workbookViewId="0">
      <selection activeCell="AK11" sqref="AK11"/>
    </sheetView>
  </sheetViews>
  <sheetFormatPr baseColWidth="10" defaultColWidth="11.5703125" defaultRowHeight="12.75"/>
  <cols>
    <col min="1" max="1" width="11.5703125" style="6" customWidth="1"/>
    <col min="2" max="2" width="15.5703125" style="6" customWidth="1"/>
    <col min="3" max="3" width="32.140625" style="6" customWidth="1"/>
    <col min="4" max="4" width="33.7109375" style="6" customWidth="1"/>
    <col min="5" max="5" width="23.85546875" style="6" customWidth="1"/>
    <col min="6" max="6" width="16.5703125" style="6" customWidth="1"/>
    <col min="7" max="7" width="25.140625" style="6" customWidth="1"/>
    <col min="8" max="8" width="15.28515625" style="6" customWidth="1"/>
    <col min="9" max="13" width="11.5703125" style="6"/>
    <col min="14" max="14" width="45.85546875" style="6" customWidth="1"/>
    <col min="15" max="28" width="11.5703125" style="6"/>
    <col min="29" max="29" width="13.42578125" style="6" customWidth="1"/>
    <col min="30" max="30" width="45.7109375" style="6" customWidth="1"/>
    <col min="31" max="31" width="23.7109375" style="6" customWidth="1"/>
    <col min="32" max="64" width="11.5703125" style="18"/>
    <col min="65" max="16384" width="11.5703125" style="6"/>
  </cols>
  <sheetData>
    <row r="1" spans="1:64" ht="12.75" customHeight="1">
      <c r="A1" s="420"/>
      <c r="B1" s="420"/>
      <c r="C1" s="721" t="s">
        <v>1155</v>
      </c>
      <c r="D1" s="722"/>
      <c r="E1" s="722"/>
      <c r="F1" s="722"/>
      <c r="G1" s="722"/>
      <c r="H1" s="722"/>
      <c r="I1" s="722"/>
      <c r="J1" s="722"/>
      <c r="K1" s="722"/>
      <c r="L1" s="722"/>
      <c r="M1" s="722"/>
      <c r="N1" s="722"/>
      <c r="O1" s="722"/>
      <c r="P1" s="722"/>
      <c r="Q1" s="722"/>
      <c r="R1" s="722"/>
      <c r="S1" s="722"/>
      <c r="T1" s="722"/>
      <c r="U1" s="722"/>
      <c r="V1" s="722"/>
      <c r="W1" s="722"/>
      <c r="X1" s="722"/>
      <c r="Y1" s="722"/>
      <c r="Z1" s="722"/>
      <c r="AA1" s="722"/>
      <c r="AB1" s="722"/>
      <c r="AC1" s="723"/>
      <c r="AD1" s="731"/>
      <c r="AE1" s="731"/>
    </row>
    <row r="2" spans="1:64" ht="51" customHeight="1">
      <c r="A2" s="421"/>
      <c r="B2" s="421"/>
      <c r="C2" s="724"/>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6"/>
      <c r="AD2" s="731"/>
      <c r="AE2" s="731"/>
    </row>
    <row r="3" spans="1:64" ht="28.5" customHeight="1">
      <c r="A3" s="421"/>
      <c r="B3" s="421"/>
      <c r="C3" s="724"/>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6"/>
      <c r="AD3" s="731"/>
      <c r="AE3" s="731"/>
    </row>
    <row r="4" spans="1:64" ht="13.5" thickBot="1">
      <c r="A4" s="730"/>
      <c r="B4" s="730"/>
      <c r="C4" s="727"/>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9"/>
      <c r="AD4" s="732"/>
      <c r="AE4" s="732"/>
    </row>
    <row r="5" spans="1:64">
      <c r="A5" s="707" t="s">
        <v>31</v>
      </c>
      <c r="B5" s="715" t="s">
        <v>0</v>
      </c>
      <c r="C5" s="485"/>
      <c r="D5" s="485"/>
      <c r="E5" s="485"/>
      <c r="F5" s="485"/>
      <c r="G5" s="485"/>
      <c r="H5" s="485" t="s">
        <v>1</v>
      </c>
      <c r="I5" s="485"/>
      <c r="J5" s="485"/>
      <c r="K5" s="485"/>
      <c r="L5" s="485"/>
      <c r="M5" s="485" t="s">
        <v>2</v>
      </c>
      <c r="N5" s="485"/>
      <c r="O5" s="485"/>
      <c r="P5" s="485"/>
      <c r="Q5" s="485"/>
      <c r="R5" s="485"/>
      <c r="S5" s="485"/>
      <c r="T5" s="485"/>
      <c r="U5" s="485"/>
      <c r="V5" s="485"/>
      <c r="W5" s="486" t="s">
        <v>3</v>
      </c>
      <c r="X5" s="485"/>
      <c r="Y5" s="485"/>
      <c r="Z5" s="485"/>
      <c r="AA5" s="485"/>
      <c r="AB5" s="485"/>
      <c r="AC5" s="485"/>
      <c r="AD5" s="715" t="s">
        <v>4</v>
      </c>
      <c r="AE5" s="715"/>
    </row>
    <row r="6" spans="1:64">
      <c r="A6" s="484"/>
      <c r="B6" s="719" t="s">
        <v>5</v>
      </c>
      <c r="C6" s="708" t="s">
        <v>8</v>
      </c>
      <c r="D6" s="708" t="s">
        <v>256</v>
      </c>
      <c r="E6" s="708" t="s">
        <v>257</v>
      </c>
      <c r="F6" s="708" t="s">
        <v>9</v>
      </c>
      <c r="G6" s="708" t="s">
        <v>10</v>
      </c>
      <c r="H6" s="708" t="s">
        <v>11</v>
      </c>
      <c r="I6" s="707" t="s">
        <v>12</v>
      </c>
      <c r="J6" s="708" t="s">
        <v>14</v>
      </c>
      <c r="K6" s="707" t="s">
        <v>12</v>
      </c>
      <c r="L6" s="708" t="s">
        <v>15</v>
      </c>
      <c r="M6" s="239" t="s">
        <v>16</v>
      </c>
      <c r="N6" s="239" t="s">
        <v>17</v>
      </c>
      <c r="O6" s="239" t="s">
        <v>18</v>
      </c>
      <c r="P6" s="239" t="s">
        <v>19</v>
      </c>
      <c r="Q6" s="239"/>
      <c r="R6" s="239"/>
      <c r="S6" s="239"/>
      <c r="T6" s="239"/>
      <c r="U6" s="239"/>
      <c r="V6" s="239"/>
      <c r="W6" s="486"/>
      <c r="X6" s="239" t="s">
        <v>20</v>
      </c>
      <c r="Y6" s="239" t="s">
        <v>12</v>
      </c>
      <c r="Z6" s="239" t="s">
        <v>21</v>
      </c>
      <c r="AA6" s="239" t="s">
        <v>12</v>
      </c>
      <c r="AB6" s="239" t="s">
        <v>22</v>
      </c>
      <c r="AC6" s="239" t="s">
        <v>23</v>
      </c>
      <c r="AD6" s="239" t="s">
        <v>4</v>
      </c>
      <c r="AE6" s="239" t="s">
        <v>24</v>
      </c>
    </row>
    <row r="7" spans="1:64">
      <c r="A7" s="485"/>
      <c r="B7" s="720"/>
      <c r="C7" s="242"/>
      <c r="D7" s="242"/>
      <c r="E7" s="242"/>
      <c r="F7" s="242"/>
      <c r="G7" s="242"/>
      <c r="H7" s="242"/>
      <c r="I7" s="485"/>
      <c r="J7" s="242"/>
      <c r="K7" s="485"/>
      <c r="L7" s="242"/>
      <c r="M7" s="239"/>
      <c r="N7" s="239"/>
      <c r="O7" s="239"/>
      <c r="P7" s="48" t="s">
        <v>25</v>
      </c>
      <c r="Q7" s="48" t="s">
        <v>26</v>
      </c>
      <c r="R7" s="48" t="s">
        <v>27</v>
      </c>
      <c r="S7" s="48" t="s">
        <v>26</v>
      </c>
      <c r="T7" s="48" t="s">
        <v>28</v>
      </c>
      <c r="U7" s="48" t="s">
        <v>29</v>
      </c>
      <c r="V7" s="48" t="s">
        <v>30</v>
      </c>
      <c r="W7" s="242"/>
      <c r="X7" s="239"/>
      <c r="Y7" s="239"/>
      <c r="Z7" s="239"/>
      <c r="AA7" s="239"/>
      <c r="AB7" s="239"/>
      <c r="AC7" s="239"/>
      <c r="AD7" s="239"/>
      <c r="AE7" s="239"/>
    </row>
    <row r="8" spans="1:64" s="14" customFormat="1">
      <c r="A8" s="733" t="s">
        <v>345</v>
      </c>
      <c r="B8" s="709">
        <v>1</v>
      </c>
      <c r="C8" s="716" t="s">
        <v>341</v>
      </c>
      <c r="D8" s="716" t="s">
        <v>342</v>
      </c>
      <c r="E8" s="716" t="s">
        <v>343</v>
      </c>
      <c r="F8" s="712" t="s">
        <v>276</v>
      </c>
      <c r="G8" s="716" t="s">
        <v>55</v>
      </c>
      <c r="H8" s="709" t="s">
        <v>56</v>
      </c>
      <c r="I8" s="709" t="s">
        <v>57</v>
      </c>
      <c r="J8" s="709" t="s">
        <v>59</v>
      </c>
      <c r="K8" s="709" t="s">
        <v>60</v>
      </c>
      <c r="L8" s="709" t="s">
        <v>61</v>
      </c>
      <c r="M8" s="709">
        <v>1</v>
      </c>
      <c r="N8" s="712" t="s">
        <v>344</v>
      </c>
      <c r="O8" s="709" t="s">
        <v>63</v>
      </c>
      <c r="P8" s="709" t="s">
        <v>77</v>
      </c>
      <c r="Q8" s="709" t="s">
        <v>78</v>
      </c>
      <c r="R8" s="709" t="s">
        <v>66</v>
      </c>
      <c r="S8" s="709" t="s">
        <v>65</v>
      </c>
      <c r="T8" s="709" t="s">
        <v>91</v>
      </c>
      <c r="U8" s="709" t="s">
        <v>68</v>
      </c>
      <c r="V8" s="709" t="s">
        <v>69</v>
      </c>
      <c r="W8" s="709">
        <v>0.4</v>
      </c>
      <c r="X8" s="734" t="s">
        <v>56</v>
      </c>
      <c r="Y8" s="709" t="s">
        <v>57</v>
      </c>
      <c r="Z8" s="709" t="s">
        <v>59</v>
      </c>
      <c r="AA8" s="709" t="s">
        <v>60</v>
      </c>
      <c r="AB8" s="709" t="s">
        <v>72</v>
      </c>
      <c r="AC8" s="712" t="s">
        <v>73</v>
      </c>
      <c r="AD8" s="698" t="s">
        <v>339</v>
      </c>
      <c r="AE8" s="698" t="s">
        <v>340</v>
      </c>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row>
    <row r="9" spans="1:64" s="14" customFormat="1">
      <c r="A9" s="733"/>
      <c r="B9" s="710"/>
      <c r="C9" s="717"/>
      <c r="D9" s="717"/>
      <c r="E9" s="717"/>
      <c r="F9" s="713"/>
      <c r="G9" s="717"/>
      <c r="H9" s="710"/>
      <c r="I9" s="710"/>
      <c r="J9" s="710"/>
      <c r="K9" s="710"/>
      <c r="L9" s="710"/>
      <c r="M9" s="710"/>
      <c r="N9" s="713">
        <v>0</v>
      </c>
      <c r="O9" s="710" t="b">
        <v>0</v>
      </c>
      <c r="P9" s="710">
        <v>0</v>
      </c>
      <c r="Q9" s="710" t="b">
        <v>0</v>
      </c>
      <c r="R9" s="710">
        <v>0</v>
      </c>
      <c r="S9" s="710" t="b">
        <v>0</v>
      </c>
      <c r="T9" s="710">
        <v>0</v>
      </c>
      <c r="U9" s="710">
        <v>0</v>
      </c>
      <c r="V9" s="710">
        <v>0</v>
      </c>
      <c r="W9" s="710">
        <v>0</v>
      </c>
      <c r="X9" s="735"/>
      <c r="Y9" s="710"/>
      <c r="Z9" s="710"/>
      <c r="AA9" s="710"/>
      <c r="AB9" s="710"/>
      <c r="AC9" s="713"/>
      <c r="AD9" s="699"/>
      <c r="AE9" s="699"/>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row>
    <row r="10" spans="1:64" s="14" customFormat="1" ht="45" customHeight="1">
      <c r="A10" s="733"/>
      <c r="B10" s="711"/>
      <c r="C10" s="718"/>
      <c r="D10" s="718"/>
      <c r="E10" s="718"/>
      <c r="F10" s="714"/>
      <c r="G10" s="718"/>
      <c r="H10" s="711"/>
      <c r="I10" s="711"/>
      <c r="J10" s="711"/>
      <c r="K10" s="711"/>
      <c r="L10" s="711"/>
      <c r="M10" s="711"/>
      <c r="N10" s="714">
        <v>0</v>
      </c>
      <c r="O10" s="711" t="b">
        <v>0</v>
      </c>
      <c r="P10" s="711">
        <v>0</v>
      </c>
      <c r="Q10" s="711" t="b">
        <v>0</v>
      </c>
      <c r="R10" s="711">
        <v>0</v>
      </c>
      <c r="S10" s="711" t="b">
        <v>0</v>
      </c>
      <c r="T10" s="711">
        <v>0</v>
      </c>
      <c r="U10" s="711">
        <v>0</v>
      </c>
      <c r="V10" s="711">
        <v>0</v>
      </c>
      <c r="W10" s="711">
        <v>0</v>
      </c>
      <c r="X10" s="736"/>
      <c r="Y10" s="711"/>
      <c r="Z10" s="711"/>
      <c r="AA10" s="711"/>
      <c r="AB10" s="711"/>
      <c r="AC10" s="714"/>
      <c r="AD10" s="700"/>
      <c r="AE10" s="700"/>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row>
    <row r="11" spans="1:64" s="15" customFormat="1" ht="79.150000000000006" customHeight="1">
      <c r="A11" s="436" t="s">
        <v>546</v>
      </c>
      <c r="B11" s="433">
        <v>2</v>
      </c>
      <c r="C11" s="439" t="s">
        <v>352</v>
      </c>
      <c r="D11" s="439" t="s">
        <v>353</v>
      </c>
      <c r="E11" s="439" t="s">
        <v>354</v>
      </c>
      <c r="F11" s="433" t="s">
        <v>276</v>
      </c>
      <c r="G11" s="439" t="s">
        <v>163</v>
      </c>
      <c r="H11" s="433" t="s">
        <v>61</v>
      </c>
      <c r="I11" s="433" t="s">
        <v>60</v>
      </c>
      <c r="J11" s="433" t="s">
        <v>59</v>
      </c>
      <c r="K11" s="433" t="s">
        <v>60</v>
      </c>
      <c r="L11" s="433" t="s">
        <v>61</v>
      </c>
      <c r="M11" s="433">
        <v>1</v>
      </c>
      <c r="N11" s="431" t="s">
        <v>344</v>
      </c>
      <c r="O11" s="433" t="s">
        <v>63</v>
      </c>
      <c r="P11" s="433" t="s">
        <v>77</v>
      </c>
      <c r="Q11" s="433" t="s">
        <v>78</v>
      </c>
      <c r="R11" s="433" t="s">
        <v>66</v>
      </c>
      <c r="S11" s="433" t="s">
        <v>65</v>
      </c>
      <c r="T11" s="433" t="s">
        <v>91</v>
      </c>
      <c r="U11" s="433" t="s">
        <v>206</v>
      </c>
      <c r="V11" s="433" t="s">
        <v>69</v>
      </c>
      <c r="W11" s="433">
        <v>0.4</v>
      </c>
      <c r="X11" s="445" t="s">
        <v>56</v>
      </c>
      <c r="Y11" s="433" t="s">
        <v>57</v>
      </c>
      <c r="Z11" s="433" t="s">
        <v>59</v>
      </c>
      <c r="AA11" s="433" t="s">
        <v>60</v>
      </c>
      <c r="AB11" s="433" t="s">
        <v>72</v>
      </c>
      <c r="AC11" s="433" t="s">
        <v>73</v>
      </c>
      <c r="AD11" s="448" t="s">
        <v>568</v>
      </c>
      <c r="AE11" s="448" t="s">
        <v>355</v>
      </c>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row>
    <row r="12" spans="1:64" s="15" customFormat="1">
      <c r="A12" s="436"/>
      <c r="B12" s="434"/>
      <c r="C12" s="440"/>
      <c r="D12" s="440"/>
      <c r="E12" s="440"/>
      <c r="F12" s="434"/>
      <c r="G12" s="440"/>
      <c r="H12" s="434"/>
      <c r="I12" s="434"/>
      <c r="J12" s="434"/>
      <c r="K12" s="434"/>
      <c r="L12" s="434"/>
      <c r="M12" s="434"/>
      <c r="N12" s="432">
        <v>0</v>
      </c>
      <c r="O12" s="434" t="b">
        <v>0</v>
      </c>
      <c r="P12" s="434">
        <v>0</v>
      </c>
      <c r="Q12" s="434" t="b">
        <v>0</v>
      </c>
      <c r="R12" s="434">
        <v>0</v>
      </c>
      <c r="S12" s="434" t="b">
        <v>0</v>
      </c>
      <c r="T12" s="434">
        <v>0</v>
      </c>
      <c r="U12" s="434">
        <v>0</v>
      </c>
      <c r="V12" s="434">
        <v>0</v>
      </c>
      <c r="W12" s="434">
        <v>0</v>
      </c>
      <c r="X12" s="446"/>
      <c r="Y12" s="434"/>
      <c r="Z12" s="434"/>
      <c r="AA12" s="434"/>
      <c r="AB12" s="434"/>
      <c r="AC12" s="434"/>
      <c r="AD12" s="450"/>
      <c r="AE12" s="450"/>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row>
    <row r="13" spans="1:64" s="15" customFormat="1" ht="33" customHeight="1">
      <c r="A13" s="436"/>
      <c r="B13" s="435"/>
      <c r="C13" s="441"/>
      <c r="D13" s="441"/>
      <c r="E13" s="441"/>
      <c r="F13" s="435"/>
      <c r="G13" s="441"/>
      <c r="H13" s="435"/>
      <c r="I13" s="435"/>
      <c r="J13" s="435"/>
      <c r="K13" s="435"/>
      <c r="L13" s="435"/>
      <c r="M13" s="435"/>
      <c r="N13" s="438">
        <v>0</v>
      </c>
      <c r="O13" s="435" t="b">
        <v>0</v>
      </c>
      <c r="P13" s="435">
        <v>0</v>
      </c>
      <c r="Q13" s="435" t="b">
        <v>0</v>
      </c>
      <c r="R13" s="435">
        <v>0</v>
      </c>
      <c r="S13" s="435" t="b">
        <v>0</v>
      </c>
      <c r="T13" s="435">
        <v>0</v>
      </c>
      <c r="U13" s="435">
        <v>0</v>
      </c>
      <c r="V13" s="435">
        <v>0</v>
      </c>
      <c r="W13" s="435">
        <v>0</v>
      </c>
      <c r="X13" s="447"/>
      <c r="Y13" s="435"/>
      <c r="Z13" s="435"/>
      <c r="AA13" s="435"/>
      <c r="AB13" s="435"/>
      <c r="AC13" s="435"/>
      <c r="AD13" s="449"/>
      <c r="AE13" s="449"/>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row>
    <row r="14" spans="1:64" s="16" customFormat="1" ht="48" customHeight="1">
      <c r="A14" s="704" t="s">
        <v>40</v>
      </c>
      <c r="B14" s="461">
        <v>3</v>
      </c>
      <c r="C14" s="701" t="s">
        <v>438</v>
      </c>
      <c r="D14" s="701" t="s">
        <v>342</v>
      </c>
      <c r="E14" s="701" t="s">
        <v>354</v>
      </c>
      <c r="F14" s="461" t="s">
        <v>276</v>
      </c>
      <c r="G14" s="701" t="s">
        <v>212</v>
      </c>
      <c r="H14" s="461" t="s">
        <v>70</v>
      </c>
      <c r="I14" s="461" t="s">
        <v>71</v>
      </c>
      <c r="J14" s="461" t="s">
        <v>85</v>
      </c>
      <c r="K14" s="461" t="s">
        <v>86</v>
      </c>
      <c r="L14" s="461" t="s">
        <v>87</v>
      </c>
      <c r="M14" s="461">
        <v>1</v>
      </c>
      <c r="N14" s="459" t="s">
        <v>439</v>
      </c>
      <c r="O14" s="461" t="s">
        <v>63</v>
      </c>
      <c r="P14" s="461" t="s">
        <v>77</v>
      </c>
      <c r="Q14" s="461" t="s">
        <v>78</v>
      </c>
      <c r="R14" s="461" t="s">
        <v>66</v>
      </c>
      <c r="S14" s="461" t="s">
        <v>65</v>
      </c>
      <c r="T14" s="461" t="s">
        <v>91</v>
      </c>
      <c r="U14" s="461" t="s">
        <v>68</v>
      </c>
      <c r="V14" s="461" t="s">
        <v>69</v>
      </c>
      <c r="W14" s="461">
        <v>0.4</v>
      </c>
      <c r="X14" s="465" t="s">
        <v>70</v>
      </c>
      <c r="Y14" s="461" t="s">
        <v>71</v>
      </c>
      <c r="Z14" s="461" t="s">
        <v>85</v>
      </c>
      <c r="AA14" s="461" t="s">
        <v>86</v>
      </c>
      <c r="AB14" s="461" t="s">
        <v>87</v>
      </c>
      <c r="AC14" s="461" t="s">
        <v>73</v>
      </c>
      <c r="AD14" s="467" t="s">
        <v>569</v>
      </c>
      <c r="AE14" s="467" t="s">
        <v>355</v>
      </c>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row>
    <row r="15" spans="1:64" s="16" customFormat="1">
      <c r="A15" s="705"/>
      <c r="B15" s="470"/>
      <c r="C15" s="702"/>
      <c r="D15" s="702"/>
      <c r="E15" s="702"/>
      <c r="F15" s="470"/>
      <c r="G15" s="702"/>
      <c r="H15" s="470"/>
      <c r="I15" s="470"/>
      <c r="J15" s="470"/>
      <c r="K15" s="470"/>
      <c r="L15" s="470"/>
      <c r="M15" s="470"/>
      <c r="N15" s="469">
        <v>0</v>
      </c>
      <c r="O15" s="470" t="b">
        <v>0</v>
      </c>
      <c r="P15" s="470">
        <v>0</v>
      </c>
      <c r="Q15" s="470" t="b">
        <v>0</v>
      </c>
      <c r="R15" s="470">
        <v>0</v>
      </c>
      <c r="S15" s="470" t="b">
        <v>0</v>
      </c>
      <c r="T15" s="470">
        <v>0</v>
      </c>
      <c r="U15" s="470">
        <v>0</v>
      </c>
      <c r="V15" s="470">
        <v>0</v>
      </c>
      <c r="W15" s="470">
        <v>0</v>
      </c>
      <c r="X15" s="472"/>
      <c r="Y15" s="470"/>
      <c r="Z15" s="470"/>
      <c r="AA15" s="470"/>
      <c r="AB15" s="470"/>
      <c r="AC15" s="470"/>
      <c r="AD15" s="697"/>
      <c r="AE15" s="697"/>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row>
    <row r="16" spans="1:64" s="16" customFormat="1" ht="33.75" customHeight="1">
      <c r="A16" s="705"/>
      <c r="B16" s="462"/>
      <c r="C16" s="703"/>
      <c r="D16" s="703"/>
      <c r="E16" s="703"/>
      <c r="F16" s="462"/>
      <c r="G16" s="703"/>
      <c r="H16" s="462"/>
      <c r="I16" s="462"/>
      <c r="J16" s="462"/>
      <c r="K16" s="462"/>
      <c r="L16" s="462"/>
      <c r="M16" s="462"/>
      <c r="N16" s="460">
        <v>0</v>
      </c>
      <c r="O16" s="462" t="b">
        <v>0</v>
      </c>
      <c r="P16" s="462">
        <v>0</v>
      </c>
      <c r="Q16" s="462" t="b">
        <v>0</v>
      </c>
      <c r="R16" s="462">
        <v>0</v>
      </c>
      <c r="S16" s="462" t="b">
        <v>0</v>
      </c>
      <c r="T16" s="462">
        <v>0</v>
      </c>
      <c r="U16" s="462">
        <v>0</v>
      </c>
      <c r="V16" s="462">
        <v>0</v>
      </c>
      <c r="W16" s="462">
        <v>0</v>
      </c>
      <c r="X16" s="466"/>
      <c r="Y16" s="462"/>
      <c r="Z16" s="462"/>
      <c r="AA16" s="462"/>
      <c r="AB16" s="462"/>
      <c r="AC16" s="462"/>
      <c r="AD16" s="468"/>
      <c r="AE16" s="46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row>
    <row r="17" spans="1:64" s="16" customFormat="1" ht="84">
      <c r="A17" s="704" t="s">
        <v>40</v>
      </c>
      <c r="B17" s="461">
        <v>4</v>
      </c>
      <c r="C17" s="701" t="s">
        <v>440</v>
      </c>
      <c r="D17" s="701" t="s">
        <v>342</v>
      </c>
      <c r="E17" s="701" t="s">
        <v>354</v>
      </c>
      <c r="F17" s="461" t="s">
        <v>276</v>
      </c>
      <c r="G17" s="701" t="s">
        <v>212</v>
      </c>
      <c r="H17" s="461" t="s">
        <v>70</v>
      </c>
      <c r="I17" s="461" t="s">
        <v>71</v>
      </c>
      <c r="J17" s="461" t="s">
        <v>85</v>
      </c>
      <c r="K17" s="461" t="s">
        <v>86</v>
      </c>
      <c r="L17" s="461" t="s">
        <v>87</v>
      </c>
      <c r="M17" s="49">
        <v>1</v>
      </c>
      <c r="N17" s="50" t="s">
        <v>439</v>
      </c>
      <c r="O17" s="49" t="s">
        <v>63</v>
      </c>
      <c r="P17" s="49" t="s">
        <v>77</v>
      </c>
      <c r="Q17" s="49" t="s">
        <v>78</v>
      </c>
      <c r="R17" s="49" t="s">
        <v>66</v>
      </c>
      <c r="S17" s="49" t="s">
        <v>65</v>
      </c>
      <c r="T17" s="49" t="s">
        <v>91</v>
      </c>
      <c r="U17" s="49" t="s">
        <v>68</v>
      </c>
      <c r="V17" s="49" t="s">
        <v>69</v>
      </c>
      <c r="W17" s="51">
        <v>0.4</v>
      </c>
      <c r="X17" s="465" t="s">
        <v>70</v>
      </c>
      <c r="Y17" s="461" t="s">
        <v>71</v>
      </c>
      <c r="Z17" s="461" t="s">
        <v>85</v>
      </c>
      <c r="AA17" s="461" t="s">
        <v>86</v>
      </c>
      <c r="AB17" s="461" t="s">
        <v>87</v>
      </c>
      <c r="AC17" s="461" t="s">
        <v>73</v>
      </c>
      <c r="AD17" s="467" t="s">
        <v>570</v>
      </c>
      <c r="AE17" s="467" t="s">
        <v>355</v>
      </c>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row>
    <row r="18" spans="1:64" s="16" customFormat="1">
      <c r="A18" s="705"/>
      <c r="B18" s="470"/>
      <c r="C18" s="702"/>
      <c r="D18" s="702"/>
      <c r="E18" s="702"/>
      <c r="F18" s="470"/>
      <c r="G18" s="702"/>
      <c r="H18" s="470"/>
      <c r="I18" s="470"/>
      <c r="J18" s="470"/>
      <c r="K18" s="470"/>
      <c r="L18" s="470"/>
      <c r="M18" s="461">
        <v>2</v>
      </c>
      <c r="N18" s="459" t="s">
        <v>441</v>
      </c>
      <c r="O18" s="461" t="s">
        <v>63</v>
      </c>
      <c r="P18" s="461" t="s">
        <v>77</v>
      </c>
      <c r="Q18" s="461" t="s">
        <v>78</v>
      </c>
      <c r="R18" s="461" t="s">
        <v>66</v>
      </c>
      <c r="S18" s="461" t="s">
        <v>65</v>
      </c>
      <c r="T18" s="461" t="s">
        <v>91</v>
      </c>
      <c r="U18" s="461" t="s">
        <v>68</v>
      </c>
      <c r="V18" s="461" t="s">
        <v>69</v>
      </c>
      <c r="W18" s="461">
        <v>0.4</v>
      </c>
      <c r="X18" s="472"/>
      <c r="Y18" s="470"/>
      <c r="Z18" s="470"/>
      <c r="AA18" s="470"/>
      <c r="AB18" s="470"/>
      <c r="AC18" s="470"/>
      <c r="AD18" s="697"/>
      <c r="AE18" s="697"/>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row>
    <row r="19" spans="1:64" s="16" customFormat="1" ht="93" customHeight="1">
      <c r="A19" s="706"/>
      <c r="B19" s="462"/>
      <c r="C19" s="703"/>
      <c r="D19" s="703"/>
      <c r="E19" s="703"/>
      <c r="F19" s="462"/>
      <c r="G19" s="703"/>
      <c r="H19" s="462"/>
      <c r="I19" s="462"/>
      <c r="J19" s="462"/>
      <c r="K19" s="462"/>
      <c r="L19" s="462"/>
      <c r="M19" s="462"/>
      <c r="N19" s="460">
        <v>0</v>
      </c>
      <c r="O19" s="462" t="b">
        <v>0</v>
      </c>
      <c r="P19" s="462">
        <v>0</v>
      </c>
      <c r="Q19" s="462" t="b">
        <v>0</v>
      </c>
      <c r="R19" s="462">
        <v>0</v>
      </c>
      <c r="S19" s="462" t="b">
        <v>0</v>
      </c>
      <c r="T19" s="462">
        <v>0</v>
      </c>
      <c r="U19" s="462">
        <v>0</v>
      </c>
      <c r="V19" s="462">
        <v>0</v>
      </c>
      <c r="W19" s="462">
        <v>0</v>
      </c>
      <c r="X19" s="466"/>
      <c r="Y19" s="462"/>
      <c r="Z19" s="462"/>
      <c r="AA19" s="462"/>
      <c r="AB19" s="462"/>
      <c r="AC19" s="462"/>
      <c r="AD19" s="468"/>
      <c r="AE19" s="46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row>
    <row r="20" spans="1:64" s="18" customFormat="1" ht="12.75"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row>
  </sheetData>
  <mergeCells count="157">
    <mergeCell ref="AD6:AD7"/>
    <mergeCell ref="AE6:AE7"/>
    <mergeCell ref="C1:AC4"/>
    <mergeCell ref="A1:B4"/>
    <mergeCell ref="AD1:AE4"/>
    <mergeCell ref="Y11:Y13"/>
    <mergeCell ref="Z11:Z13"/>
    <mergeCell ref="AC8:AC10"/>
    <mergeCell ref="A8:A10"/>
    <mergeCell ref="B11:B13"/>
    <mergeCell ref="C11:C13"/>
    <mergeCell ref="D11:D13"/>
    <mergeCell ref="E11:E13"/>
    <mergeCell ref="F11:F13"/>
    <mergeCell ref="G11:G13"/>
    <mergeCell ref="H11:H13"/>
    <mergeCell ref="I11:I13"/>
    <mergeCell ref="L8:L10"/>
    <mergeCell ref="X8:X10"/>
    <mergeCell ref="Y8:Y10"/>
    <mergeCell ref="Z8:Z10"/>
    <mergeCell ref="AA8:AA10"/>
    <mergeCell ref="AB8:AB10"/>
    <mergeCell ref="A11:A13"/>
    <mergeCell ref="J11:J13"/>
    <mergeCell ref="K11:K13"/>
    <mergeCell ref="L11:L13"/>
    <mergeCell ref="X11:X13"/>
    <mergeCell ref="H8:H10"/>
    <mergeCell ref="I8:I10"/>
    <mergeCell ref="J8:J10"/>
    <mergeCell ref="K8:K10"/>
    <mergeCell ref="F8:F10"/>
    <mergeCell ref="G8:G10"/>
    <mergeCell ref="W11:W13"/>
    <mergeCell ref="B5:G5"/>
    <mergeCell ref="H5:L5"/>
    <mergeCell ref="M5:V5"/>
    <mergeCell ref="A5:A7"/>
    <mergeCell ref="B8:B10"/>
    <mergeCell ref="C8:C10"/>
    <mergeCell ref="D8:D10"/>
    <mergeCell ref="E8:E10"/>
    <mergeCell ref="N6:N7"/>
    <mergeCell ref="O6:O7"/>
    <mergeCell ref="P6:V6"/>
    <mergeCell ref="AD5:AE5"/>
    <mergeCell ref="B6:B7"/>
    <mergeCell ref="C6:C7"/>
    <mergeCell ref="D6:D7"/>
    <mergeCell ref="X6:X7"/>
    <mergeCell ref="Y6:Y7"/>
    <mergeCell ref="Z6:Z7"/>
    <mergeCell ref="AA6:AA7"/>
    <mergeCell ref="AB6:AB7"/>
    <mergeCell ref="G14:G16"/>
    <mergeCell ref="H14:H16"/>
    <mergeCell ref="I14:I16"/>
    <mergeCell ref="J14:J16"/>
    <mergeCell ref="K14:K16"/>
    <mergeCell ref="AC11:AC13"/>
    <mergeCell ref="E6:E7"/>
    <mergeCell ref="F6:F7"/>
    <mergeCell ref="G6:G7"/>
    <mergeCell ref="H6:H7"/>
    <mergeCell ref="I6:I7"/>
    <mergeCell ref="J6:J7"/>
    <mergeCell ref="AC6:AC7"/>
    <mergeCell ref="AA11:AA13"/>
    <mergeCell ref="AB11:AB13"/>
    <mergeCell ref="N11:N13"/>
    <mergeCell ref="O11:O13"/>
    <mergeCell ref="P11:P13"/>
    <mergeCell ref="Q11:Q13"/>
    <mergeCell ref="R11:R13"/>
    <mergeCell ref="S11:S13"/>
    <mergeCell ref="T11:T13"/>
    <mergeCell ref="U11:U13"/>
    <mergeCell ref="V11:V13"/>
    <mergeCell ref="Y17:Y19"/>
    <mergeCell ref="Z17:Z19"/>
    <mergeCell ref="L14:L16"/>
    <mergeCell ref="X14:X16"/>
    <mergeCell ref="Y14:Y16"/>
    <mergeCell ref="W5:W7"/>
    <mergeCell ref="X5:AC5"/>
    <mergeCell ref="K6:K7"/>
    <mergeCell ref="L6:L7"/>
    <mergeCell ref="M6:M7"/>
    <mergeCell ref="Z14:Z16"/>
    <mergeCell ref="AA14:AA16"/>
    <mergeCell ref="M8:M10"/>
    <mergeCell ref="N8:N10"/>
    <mergeCell ref="O8:O10"/>
    <mergeCell ref="P8:P10"/>
    <mergeCell ref="Q8:Q10"/>
    <mergeCell ref="R8:R10"/>
    <mergeCell ref="S8:S10"/>
    <mergeCell ref="T8:T10"/>
    <mergeCell ref="U8:U10"/>
    <mergeCell ref="V8:V10"/>
    <mergeCell ref="W8:W10"/>
    <mergeCell ref="M11:M13"/>
    <mergeCell ref="B14:B16"/>
    <mergeCell ref="C14:C16"/>
    <mergeCell ref="D14:D16"/>
    <mergeCell ref="E14:E16"/>
    <mergeCell ref="F14:F16"/>
    <mergeCell ref="AA17:AA19"/>
    <mergeCell ref="AB17:AB19"/>
    <mergeCell ref="AC17:AC19"/>
    <mergeCell ref="A14:A16"/>
    <mergeCell ref="A17:A19"/>
    <mergeCell ref="AB14:AB16"/>
    <mergeCell ref="AC14:AC16"/>
    <mergeCell ref="B17:B19"/>
    <mergeCell ref="C17:C19"/>
    <mergeCell ref="D17:D19"/>
    <mergeCell ref="E17:E19"/>
    <mergeCell ref="F17:F19"/>
    <mergeCell ref="G17:G19"/>
    <mergeCell ref="H17:H19"/>
    <mergeCell ref="I17:I19"/>
    <mergeCell ref="J17:J19"/>
    <mergeCell ref="K17:K19"/>
    <mergeCell ref="L17:L19"/>
    <mergeCell ref="X17:X19"/>
    <mergeCell ref="V14:V16"/>
    <mergeCell ref="W14:W16"/>
    <mergeCell ref="M18:M19"/>
    <mergeCell ref="N18:N19"/>
    <mergeCell ref="O18:O19"/>
    <mergeCell ref="P18:P19"/>
    <mergeCell ref="Q18:Q19"/>
    <mergeCell ref="R18:R19"/>
    <mergeCell ref="S18:S19"/>
    <mergeCell ref="T18:T19"/>
    <mergeCell ref="U18:U19"/>
    <mergeCell ref="V18:V19"/>
    <mergeCell ref="W18:W19"/>
    <mergeCell ref="M14:M16"/>
    <mergeCell ref="N14:N16"/>
    <mergeCell ref="O14:O16"/>
    <mergeCell ref="P14:P16"/>
    <mergeCell ref="Q14:Q16"/>
    <mergeCell ref="R14:R16"/>
    <mergeCell ref="S14:S16"/>
    <mergeCell ref="T14:T16"/>
    <mergeCell ref="U14:U16"/>
    <mergeCell ref="AD8:AD10"/>
    <mergeCell ref="AE8:AE10"/>
    <mergeCell ref="AD11:AD13"/>
    <mergeCell ref="AE11:AE13"/>
    <mergeCell ref="AD14:AD16"/>
    <mergeCell ref="AE14:AE16"/>
    <mergeCell ref="AD17:AD19"/>
    <mergeCell ref="AE17:AE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31"/>
  <sheetViews>
    <sheetView workbookViewId="0">
      <selection activeCell="G17" sqref="G17"/>
    </sheetView>
  </sheetViews>
  <sheetFormatPr baseColWidth="10" defaultRowHeight="15"/>
  <cols>
    <col min="2" max="2" width="16.140625" bestFit="1" customWidth="1"/>
    <col min="3" max="3" width="37.85546875" bestFit="1" customWidth="1"/>
    <col min="4" max="4" width="13.7109375" bestFit="1" customWidth="1"/>
  </cols>
  <sheetData>
    <row r="2" spans="2:4">
      <c r="B2" s="54" t="s">
        <v>898</v>
      </c>
      <c r="C2" s="54" t="s">
        <v>899</v>
      </c>
      <c r="D2" s="54" t="s">
        <v>900</v>
      </c>
    </row>
    <row r="3" spans="2:4">
      <c r="B3" s="737" t="s">
        <v>901</v>
      </c>
      <c r="C3" s="52" t="s">
        <v>902</v>
      </c>
      <c r="D3" s="53">
        <v>6</v>
      </c>
    </row>
    <row r="4" spans="2:4">
      <c r="B4" s="738"/>
      <c r="C4" s="52" t="s">
        <v>903</v>
      </c>
      <c r="D4" s="53">
        <v>1</v>
      </c>
    </row>
    <row r="5" spans="2:4">
      <c r="B5" s="737" t="s">
        <v>904</v>
      </c>
      <c r="C5" s="52" t="s">
        <v>905</v>
      </c>
      <c r="D5" s="53">
        <v>5</v>
      </c>
    </row>
    <row r="6" spans="2:4">
      <c r="B6" s="739"/>
      <c r="C6" s="52" t="s">
        <v>906</v>
      </c>
      <c r="D6" s="53">
        <v>4</v>
      </c>
    </row>
    <row r="7" spans="2:4">
      <c r="B7" s="739"/>
      <c r="C7" s="52" t="s">
        <v>907</v>
      </c>
      <c r="D7" s="53">
        <v>2</v>
      </c>
    </row>
    <row r="8" spans="2:4">
      <c r="B8" s="739"/>
      <c r="C8" s="52" t="s">
        <v>908</v>
      </c>
      <c r="D8" s="53">
        <v>5</v>
      </c>
    </row>
    <row r="9" spans="2:4">
      <c r="B9" s="739"/>
      <c r="C9" s="52" t="s">
        <v>909</v>
      </c>
      <c r="D9" s="53">
        <v>2</v>
      </c>
    </row>
    <row r="10" spans="2:4">
      <c r="B10" s="739"/>
      <c r="C10" s="52" t="s">
        <v>910</v>
      </c>
      <c r="D10" s="53">
        <v>3</v>
      </c>
    </row>
    <row r="11" spans="2:4">
      <c r="B11" s="739"/>
      <c r="C11" s="52" t="s">
        <v>911</v>
      </c>
      <c r="D11" s="53">
        <v>4</v>
      </c>
    </row>
    <row r="12" spans="2:4">
      <c r="B12" s="739"/>
      <c r="C12" s="52" t="s">
        <v>912</v>
      </c>
      <c r="D12" s="53">
        <v>2</v>
      </c>
    </row>
    <row r="13" spans="2:4">
      <c r="B13" s="739"/>
      <c r="C13" s="52" t="s">
        <v>913</v>
      </c>
      <c r="D13" s="53">
        <v>3</v>
      </c>
    </row>
    <row r="14" spans="2:4">
      <c r="B14" s="739"/>
      <c r="C14" s="52" t="s">
        <v>914</v>
      </c>
      <c r="D14" s="53">
        <v>1</v>
      </c>
    </row>
    <row r="15" spans="2:4">
      <c r="B15" s="738"/>
      <c r="C15" s="52" t="s">
        <v>915</v>
      </c>
      <c r="D15" s="53">
        <v>2</v>
      </c>
    </row>
    <row r="16" spans="2:4">
      <c r="B16" s="737" t="s">
        <v>916</v>
      </c>
      <c r="C16" s="52" t="s">
        <v>917</v>
      </c>
      <c r="D16" s="53">
        <v>5</v>
      </c>
    </row>
    <row r="17" spans="2:4">
      <c r="B17" s="739"/>
      <c r="C17" s="52" t="s">
        <v>918</v>
      </c>
      <c r="D17" s="53">
        <v>4</v>
      </c>
    </row>
    <row r="18" spans="2:4">
      <c r="B18" s="739"/>
      <c r="C18" s="52" t="s">
        <v>919</v>
      </c>
      <c r="D18" s="53">
        <v>4</v>
      </c>
    </row>
    <row r="19" spans="2:4">
      <c r="B19" s="739"/>
      <c r="C19" s="52" t="s">
        <v>921</v>
      </c>
      <c r="D19" s="53">
        <v>15</v>
      </c>
    </row>
    <row r="20" spans="2:4">
      <c r="B20" s="739"/>
      <c r="C20" s="52" t="s">
        <v>922</v>
      </c>
      <c r="D20" s="53">
        <v>9</v>
      </c>
    </row>
    <row r="21" spans="2:4">
      <c r="B21" s="739"/>
      <c r="C21" s="52" t="s">
        <v>920</v>
      </c>
      <c r="D21" s="53">
        <v>1</v>
      </c>
    </row>
    <row r="22" spans="2:4">
      <c r="B22" s="739"/>
      <c r="C22" s="52" t="s">
        <v>923</v>
      </c>
      <c r="D22" s="53">
        <v>3</v>
      </c>
    </row>
    <row r="23" spans="2:4">
      <c r="B23" s="739"/>
      <c r="C23" s="52" t="s">
        <v>924</v>
      </c>
      <c r="D23" s="53">
        <v>3</v>
      </c>
    </row>
    <row r="24" spans="2:4">
      <c r="B24" s="739"/>
      <c r="C24" s="52" t="s">
        <v>925</v>
      </c>
      <c r="D24" s="53">
        <v>3</v>
      </c>
    </row>
    <row r="25" spans="2:4">
      <c r="B25" s="739"/>
      <c r="C25" s="52" t="s">
        <v>926</v>
      </c>
      <c r="D25" s="53">
        <v>6</v>
      </c>
    </row>
    <row r="26" spans="2:4">
      <c r="B26" s="739"/>
      <c r="C26" s="52" t="s">
        <v>927</v>
      </c>
      <c r="D26" s="53">
        <v>3</v>
      </c>
    </row>
    <row r="27" spans="2:4">
      <c r="B27" s="738"/>
      <c r="C27" s="52" t="s">
        <v>928</v>
      </c>
      <c r="D27" s="53">
        <v>5</v>
      </c>
    </row>
    <row r="28" spans="2:4">
      <c r="B28" s="737" t="s">
        <v>929</v>
      </c>
      <c r="C28" s="52" t="s">
        <v>930</v>
      </c>
      <c r="D28" s="53">
        <v>1</v>
      </c>
    </row>
    <row r="29" spans="2:4">
      <c r="B29" s="739"/>
      <c r="C29" s="52" t="s">
        <v>931</v>
      </c>
      <c r="D29" s="53">
        <v>3</v>
      </c>
    </row>
    <row r="30" spans="2:4">
      <c r="B30" s="738"/>
      <c r="C30" s="52" t="s">
        <v>932</v>
      </c>
      <c r="D30" s="53">
        <v>2</v>
      </c>
    </row>
    <row r="31" spans="2:4">
      <c r="C31" s="54" t="s">
        <v>933</v>
      </c>
      <c r="D31" s="54">
        <f>SUM(D3:D30)</f>
        <v>107</v>
      </c>
    </row>
  </sheetData>
  <mergeCells count="4">
    <mergeCell ref="B3:B4"/>
    <mergeCell ref="B5:B15"/>
    <mergeCell ref="B16:B27"/>
    <mergeCell ref="B28:B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Gestion</vt:lpstr>
      <vt:lpstr>Riesgos corrupcion</vt:lpstr>
      <vt:lpstr>Riesgos Fiscales</vt:lpstr>
      <vt:lpstr>Conflicto de Interes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LUSEIDY</cp:lastModifiedBy>
  <dcterms:created xsi:type="dcterms:W3CDTF">2023-06-26T16:45:43Z</dcterms:created>
  <dcterms:modified xsi:type="dcterms:W3CDTF">2026-01-31T14:14:58Z</dcterms:modified>
</cp:coreProperties>
</file>