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tabRatio="869" firstSheet="1" activeTab="6"/>
  </bookViews>
  <sheets>
    <sheet name="Plan anticorrupción" sheetId="1" r:id="rId1"/>
    <sheet name="Riesgos de corrupción" sheetId="2" r:id="rId2"/>
    <sheet name="Racionalizacion de tramites" sheetId="3" r:id="rId3"/>
    <sheet name="Rendición de cuentas " sheetId="4" r:id="rId4"/>
    <sheet name="Servicio al ciudadano" sheetId="5" r:id="rId5"/>
    <sheet name="Transparencia y acceso " sheetId="6" r:id="rId6"/>
    <sheet name="Iniciativas Adicionales" sheetId="7" r:id="rId7"/>
  </sheets>
  <externalReferences>
    <externalReference r:id="rId10"/>
  </externalReferences>
  <definedNames>
    <definedName name="_xlfn.AGGREGATE" hidden="1">#NAME?</definedName>
    <definedName name="Admin">'[1]TABLA'!$Q$2:$Q$3</definedName>
  </definedNames>
  <calcPr fullCalcOnLoad="1"/>
</workbook>
</file>

<file path=xl/sharedStrings.xml><?xml version="1.0" encoding="utf-8"?>
<sst xmlns="http://schemas.openxmlformats.org/spreadsheetml/2006/main" count="424" uniqueCount="331">
  <si>
    <t>Subcomponente</t>
  </si>
  <si>
    <t xml:space="preserve"> Actividades</t>
  </si>
  <si>
    <t>Meta o producto</t>
  </si>
  <si>
    <t xml:space="preserve">Responsable </t>
  </si>
  <si>
    <t>Fecha programada</t>
  </si>
  <si>
    <t>Mapa de riesgo</t>
  </si>
  <si>
    <t xml:space="preserve"> </t>
  </si>
  <si>
    <t>Componente 3:  Rendición de cuentas</t>
  </si>
  <si>
    <t xml:space="preserve">Subcomponente </t>
  </si>
  <si>
    <t>Actividades</t>
  </si>
  <si>
    <t>Gerencia</t>
  </si>
  <si>
    <t xml:space="preserve">Rendición de cuentas    </t>
  </si>
  <si>
    <t>Componente 5:  Transparencia y Acceso a la Información</t>
  </si>
  <si>
    <t>Componente 4:  Servicio al Ciudadano</t>
  </si>
  <si>
    <t xml:space="preserve">  </t>
  </si>
  <si>
    <t xml:space="preserve"> 4 informes</t>
  </si>
  <si>
    <t>Revisión periódica de los riesgos y ajustes si se requieren</t>
  </si>
  <si>
    <t>Responder las solicitudes de acceso a la información de manera oportuna o en los términos establecidos en la Ley.</t>
  </si>
  <si>
    <t>Componentes:</t>
  </si>
  <si>
    <t>P.U. Talento Humano</t>
  </si>
  <si>
    <t>Consolidar mapa de riesgos institucional</t>
  </si>
  <si>
    <t xml:space="preserve">Supervisar  la efectividad de las acciones dispuestas a mitigar los riesgos identificados </t>
  </si>
  <si>
    <t>2 socializaciones "administrativos y asistenciales"</t>
  </si>
  <si>
    <t xml:space="preserve"> Mejoras continuas </t>
  </si>
  <si>
    <t>Actas de reunión</t>
  </si>
  <si>
    <t>Componente 1: Gestión del Riesgo de Corrupción  - Mapa de Riesgos de Corrupción</t>
  </si>
  <si>
    <t xml:space="preserve">Componente 2: Racionalización de Trámites </t>
  </si>
  <si>
    <t>Seguimiento Mapa de Riesgos de Corrupción</t>
  </si>
  <si>
    <t>P.E. Control Interno</t>
  </si>
  <si>
    <t>Subdirección Administrativa</t>
  </si>
  <si>
    <t>Actualizar la información institucional en el link "Transparencia" de la página web, atendiendo  la norma aplicable.</t>
  </si>
  <si>
    <t>Link actualizado</t>
  </si>
  <si>
    <t>Llevar a cabo Audiencia publica de rendición de cuentas</t>
  </si>
  <si>
    <t>Identificar y/o actualizar riesgos de corrupción en los procesos del Hospital</t>
  </si>
  <si>
    <t>1 socialización</t>
  </si>
  <si>
    <t>Documento publicado</t>
  </si>
  <si>
    <t>3 seguimientos</t>
  </si>
  <si>
    <t>Actualizar información de trámites institucionales en el portal del SUIT</t>
  </si>
  <si>
    <t>Trámites actualizados</t>
  </si>
  <si>
    <t>Registrar datos de operación de los trámites en el SUIT</t>
  </si>
  <si>
    <t>Trámites con registro de datos de operación</t>
  </si>
  <si>
    <t xml:space="preserve">Diseñar estrategias de mejora en los trámites de acuerdo a percepción de los usuarios </t>
  </si>
  <si>
    <t>Estrategias de mejora</t>
  </si>
  <si>
    <t>Aplicar estrategias de mejora para los trámites identificados</t>
  </si>
  <si>
    <t>Trámites mejorados</t>
  </si>
  <si>
    <t>Equipo rendición de cuentas</t>
  </si>
  <si>
    <t>Designación del equipo que lidere proceso de rendición de cuentas</t>
  </si>
  <si>
    <t>Identificar temas prioritarios para la rendición de cuentas</t>
  </si>
  <si>
    <t>Formular y ejecutar plan de mejora del proceso de rendición de cuentas</t>
  </si>
  <si>
    <t>Evaluación interna y externa del proceso de rendición de cuentas</t>
  </si>
  <si>
    <t>Implementación de las acciones programadas</t>
  </si>
  <si>
    <t>Definición del objetivo, la meta y las de acciones para desarrollar la estrategia</t>
  </si>
  <si>
    <t>Análisis del estado de la rendición de cuentas de la entidad</t>
  </si>
  <si>
    <t>Política de Administración de Riesgos de Corrupción</t>
  </si>
  <si>
    <t>Construcción del Mapa de Riesgos de Corrupción</t>
  </si>
  <si>
    <t xml:space="preserve">Consulta y divulgación </t>
  </si>
  <si>
    <t>Monitoreo o revisión</t>
  </si>
  <si>
    <t>Seguimiento</t>
  </si>
  <si>
    <t>Temas prioritarios identificados</t>
  </si>
  <si>
    <t>Informe rendición de cuentas</t>
  </si>
  <si>
    <t>Gerencia
Equipo de apoyo</t>
  </si>
  <si>
    <t>Evaluación interna</t>
  </si>
  <si>
    <t xml:space="preserve">Plan de Mejoramiento </t>
  </si>
  <si>
    <t xml:space="preserve">Informe evaluación </t>
  </si>
  <si>
    <t>Convocatoria rendición de cuentas</t>
  </si>
  <si>
    <t>Personal capacitado</t>
  </si>
  <si>
    <t>Fortalecimiento de los canales de atención</t>
  </si>
  <si>
    <t>Talento humano</t>
  </si>
  <si>
    <t>Normativo y procedimental</t>
  </si>
  <si>
    <t>Relacionamiento con el ciudadano</t>
  </si>
  <si>
    <t>SIAU</t>
  </si>
  <si>
    <t>Carta de trato digno</t>
  </si>
  <si>
    <t xml:space="preserve">Llevar a cabo medición de la percepción ciudadana respecto a la calidad y accesibilidad a los servicios </t>
  </si>
  <si>
    <t>Analizar información, generar y ejecutar acciones de mejora</t>
  </si>
  <si>
    <t>Plan de Mejoramiento</t>
  </si>
  <si>
    <t>Informe evaluación</t>
  </si>
  <si>
    <t>Lineamientos de Transparencia Activa</t>
  </si>
  <si>
    <t>Lineamientos de Transparencia Pasiva</t>
  </si>
  <si>
    <t>Elaboración los Instrumentos de Gestión de la Información</t>
  </si>
  <si>
    <t>Criterio diferencial de accesibilidad</t>
  </si>
  <si>
    <t>Monitoreo del Acceso a la Información Pública</t>
  </si>
  <si>
    <t>Capacitar personal del SIAU en Atención al usuario</t>
  </si>
  <si>
    <t xml:space="preserve">Evaluación externa del proceso de rendición de cuentas  </t>
  </si>
  <si>
    <t>Evaluación externa</t>
  </si>
  <si>
    <t>Retroalimentación de los resultados de la rendición de cuentas con actores y grupos de interés</t>
  </si>
  <si>
    <t>Evaluación interna del proceso de rendición de cuentas</t>
  </si>
  <si>
    <t>Llevar a cabo análisis del estado de la rendición de cuentas en la entidad (Autodiagnóstico)</t>
  </si>
  <si>
    <t>Informe estado rendición de cuentas</t>
  </si>
  <si>
    <t>Identificación de actores y grupos de interés</t>
  </si>
  <si>
    <t>Documento identificación de actores y grupos de interés</t>
  </si>
  <si>
    <t>Consulta a los grupos de interés</t>
  </si>
  <si>
    <t>Documento identificación temas para rendición de cuentas</t>
  </si>
  <si>
    <t>Elaboración y publicación de informe de rendición de cuentas</t>
  </si>
  <si>
    <t>Realizar convocatoria de los actores y grupos de interés para participar en la rendición de cuentas</t>
  </si>
  <si>
    <t>Gerencia
Subdirección Administrativa</t>
  </si>
  <si>
    <t>Elaborar informes de solicitudes de acceso a la información.</t>
  </si>
  <si>
    <t xml:space="preserve">Revisar y actualizar inventario de activos de información  </t>
  </si>
  <si>
    <t>Adecuar los medios electrónicos para permitir la accesibilidad a población en situación de discapacidad visual</t>
  </si>
  <si>
    <t>Acto administrativo</t>
  </si>
  <si>
    <t>Subdirección Científica Profesional Trabajo Social</t>
  </si>
  <si>
    <t>Generar informes de uso sistema de información QRSF</t>
  </si>
  <si>
    <t>Subdirección Científica
SIAU</t>
  </si>
  <si>
    <t>Inventarios de activos</t>
  </si>
  <si>
    <t>Definir  lineamientos de accesibilidad a espacios físicos para población en situación de discapacidad</t>
  </si>
  <si>
    <t xml:space="preserve">Subdirección Administrativa </t>
  </si>
  <si>
    <t xml:space="preserve">Informe </t>
  </si>
  <si>
    <t xml:space="preserve">         </t>
  </si>
  <si>
    <t xml:space="preserve">De  0 - 59% </t>
  </si>
  <si>
    <t>Rojo</t>
  </si>
  <si>
    <t>Zona Baja</t>
  </si>
  <si>
    <t>De 60 a 79%</t>
  </si>
  <si>
    <t>Amarillo</t>
  </si>
  <si>
    <t>Zona Media</t>
  </si>
  <si>
    <t xml:space="preserve">De 80 a 100% </t>
  </si>
  <si>
    <t>Verde</t>
  </si>
  <si>
    <t xml:space="preserve">Zona Alta </t>
  </si>
  <si>
    <t>SEGUIMIENTO AL PLAN ANTICORRUPCIÓN Y DE ATENCIÓN AL CIUDADANO, se establece para la ESE HSDP los rangos sugeridos en la Guía  "Estrategias para la construcción del Plan Anticorrupción y de Atención al Ciudadano. Versión 2. Página 47.</t>
  </si>
  <si>
    <t>Evidencias</t>
  </si>
  <si>
    <t>Promedio cumplimiento actividad</t>
  </si>
  <si>
    <t>Promedio cumplimiento actividades del componente</t>
  </si>
  <si>
    <t>N° Actividades programadas</t>
  </si>
  <si>
    <t>Promedio cumplimiento actividades</t>
  </si>
  <si>
    <t>Nivel de Cumplimiento = Promedio cumplimiento actividades programadas</t>
  </si>
  <si>
    <t>PAAC</t>
  </si>
  <si>
    <t>Componente 1
Gestión del Riesgo de Corrupción</t>
  </si>
  <si>
    <t xml:space="preserve">Componente 2
Racionalización de Trámites </t>
  </si>
  <si>
    <t>Componente 3
Rendición de cuentas</t>
  </si>
  <si>
    <t>Componente 4
Servicio al Ciudadano</t>
  </si>
  <si>
    <t>Componente 5 
Transparencia y Acceso a la Información</t>
  </si>
  <si>
    <t>TOTAL</t>
  </si>
  <si>
    <t>Actualizar Política de Administración del Riesgo</t>
  </si>
  <si>
    <t>Política Actualizada</t>
  </si>
  <si>
    <t>Comité de Control Interno</t>
  </si>
  <si>
    <t>Adoptar actualización Política de Administración del Riesgo</t>
  </si>
  <si>
    <t xml:space="preserve">Acto administrativo </t>
  </si>
  <si>
    <t>Socializar Política de Administración del Riesgo</t>
  </si>
  <si>
    <t>Riesgos de corrupción</t>
  </si>
  <si>
    <t>Socializar del Mapa de Riesgos con funcionarios y contratistas de la entidad</t>
  </si>
  <si>
    <t>Publicar Mapa de Riesgos actualizado en la página web del HSDP</t>
  </si>
  <si>
    <t>Informática y Estadística</t>
  </si>
  <si>
    <t xml:space="preserve"> Informática y Estadística</t>
  </si>
  <si>
    <t>Generar informes semestrales de uso de chat virtual</t>
  </si>
  <si>
    <t>Subdirección Científica  
 Informática y Estadística 
SIAU</t>
  </si>
  <si>
    <t>Incluir en Plan Institucional de capacitación temáticas relacionadas con: Lenguaje claro, ética y valores del servidor publico y cultura de servicio al ciudadano.</t>
  </si>
  <si>
    <t>PIC con temática Lenguaje claro, ética y valores del servidor publico y cultura de servicio al ciudadano.</t>
  </si>
  <si>
    <t>Llevar a cabo capacitaciones incluidas en PIC acorde con cronograma establecido</t>
  </si>
  <si>
    <t xml:space="preserve">Tres capacitaciones realizadas </t>
  </si>
  <si>
    <t>Diseñar plan de incentivos no monetarios, para destacar el desempeño de los servidores en relación al servicio prestado al ciudadano</t>
  </si>
  <si>
    <t>Plan incentivos no monetarios</t>
  </si>
  <si>
    <t xml:space="preserve">Ejecutar plan de incentivos no monetarios </t>
  </si>
  <si>
    <t>Plan ejecutado al 100%</t>
  </si>
  <si>
    <t>Actualizar carta de trato digno</t>
  </si>
  <si>
    <t>Generar informes trimestrales de las  PQRF del Hospital</t>
  </si>
  <si>
    <t xml:space="preserve">Informática y Estadística </t>
  </si>
  <si>
    <t>Adoptar mediante acto administrativo política de protección de datos personales</t>
  </si>
  <si>
    <t xml:space="preserve">Gerencia               Informática y Estadística </t>
  </si>
  <si>
    <t>Trabajo Social</t>
  </si>
  <si>
    <t>Evaluar nivel de implementación ley 1712</t>
  </si>
  <si>
    <t>Informática y Estadística 
Todas las dependencias</t>
  </si>
  <si>
    <t>Publicar datos abiertos en el portal www.datos.gov.co.</t>
  </si>
  <si>
    <t>Datos abiertos publicados</t>
  </si>
  <si>
    <t>Enlazar información contractual publicada en página web de la entidad con publicación en SECOP</t>
  </si>
  <si>
    <t>Link  donde se enlace la información</t>
  </si>
  <si>
    <t>Actualizar acto administrativo de costos de reproducción de la información</t>
  </si>
  <si>
    <t xml:space="preserve">Gerencia         subdirección Administrativa         Informática y Estadística </t>
  </si>
  <si>
    <t>100% solicitudes de información con respuesta en términos de ley</t>
  </si>
  <si>
    <t>Gerencia
Subdirección Científica
Subdirección Administrativa</t>
  </si>
  <si>
    <t>Gestión documental</t>
  </si>
  <si>
    <t>Adoptar inventario de activos de información mediante acto administrativo</t>
  </si>
  <si>
    <t>Publicar en la página web de la entidad el inventario de activos de información</t>
  </si>
  <si>
    <t xml:space="preserve">P.U. de Informática y Estadística </t>
  </si>
  <si>
    <t>Actualizar índice de información clasificada y reservada acorde con características señaladas en matriz de ITA</t>
  </si>
  <si>
    <t>Índice actualizado</t>
  </si>
  <si>
    <t>Gestión Documental</t>
  </si>
  <si>
    <t>Adoptar índice de información clasificada y reservada mediante acto administrativo</t>
  </si>
  <si>
    <t xml:space="preserve">Subdirección Administrativa P.U. de Informática y Estadística </t>
  </si>
  <si>
    <t>Con corte a 30 de abril de 2021, se evidencia por Componente las siguientes actividades cumplidas, frente a las programadas por la entidad para la vigencia.</t>
  </si>
  <si>
    <t xml:space="preserve">Se lleva a cabo actualización de la carta de trato digno al usuario, la misma fue objeto de publicación en la página web institucional, específicamente en el link Servicios al ciudadano – Carta de trato digno al ciudadano. </t>
  </si>
  <si>
    <t>Se elabora el informe trimestral consolidado de quejas, reclamos, sugerencias y felicitaciones.</t>
  </si>
  <si>
    <t>Audios institucionales</t>
  </si>
  <si>
    <t>Seguimiento Plan Anticorrupción y de Atención al ciudadano 2022</t>
  </si>
  <si>
    <t>Jefe. Control Interno</t>
  </si>
  <si>
    <t>Subdirección Científica             SIAU</t>
  </si>
  <si>
    <t>Informe</t>
  </si>
  <si>
    <t>Jefe de. Control Interno</t>
  </si>
  <si>
    <t xml:space="preserve"> Informe trimestral operación chat virtual</t>
  </si>
  <si>
    <t xml:space="preserve"> Informe trimestral  operación sistema</t>
  </si>
  <si>
    <t>Subdirección Científica  
Subdirección Administrativa</t>
  </si>
  <si>
    <t>Socialización de la caracterización a los usuarios - grupos de interés</t>
  </si>
  <si>
    <t>Acta de socialización</t>
  </si>
  <si>
    <t>Informe semestral</t>
  </si>
  <si>
    <t>30/09/20212</t>
  </si>
  <si>
    <t>30/10/20212</t>
  </si>
  <si>
    <t>Informes trimestrales de solicitudes de acceso a la información</t>
  </si>
  <si>
    <t>La política de administración del riesgo que fue objeto de actualización y aprobación en Comité de Control Interno fue adoptada para la entidad mediante resolución N° 132 del 26 de abril de 2022</t>
  </si>
  <si>
    <t>Se llevo a cabo la designación del equipo que lidere el proceso de rendición de cuentas de la entidad correspondiente a la vigencia 2021</t>
  </si>
  <si>
    <t>Acta 001 designación equipo rendición de cuenta, fechada el 15 de febrero de 2022.</t>
  </si>
  <si>
    <t>El equipo de rendición de cuentas diligenció autodiagnóstico de rendición de cuentas, producto del mismo se obtuvo una calificación de 39.3</t>
  </si>
  <si>
    <t>Se realiza  la identificación de los actores y grupos de interés en el proceso de rendición de 
cuentas de la entidad mediante acta 003 del 2 marzo de 2022</t>
  </si>
  <si>
    <t>Acta N° 007 del 8 de abril de 2022.</t>
  </si>
  <si>
    <t>se están adelantando los avances progresivamente en la 
correspondiente vigencia y de la cual se envían esquemas actualizados</t>
  </si>
  <si>
    <t xml:space="preserve">Se reporta los links publicados y actualizados a la fecha. </t>
  </si>
  <si>
    <t xml:space="preserve">Porta Web Link 1 - Tercera tarjeta de descriptiva. 
http://hsdp.gov.co/portal/ley-de/instrumentos-de-gestion-de-informacion-publica/ 
Portal Web Link 2: 
http://hsdp.gov.co/portal/wp-content/uploads/2021/09/Indice-de-la-Informacion-Reservada-y-Clasificada-1.pdf
</t>
  </si>
  <si>
    <t>Se elabora el primer informe de solicitudes y acceso a la información correspondiente al primer trimestre de la vigencia 2022.</t>
  </si>
  <si>
    <t>INFORME USO DEL CHAT VIRTUAL DISPUESTO EN LA PÁGINA WEB DE LA E.S.E HOSPITAL SAN JUAN DE DIOS DE PAMPLONA</t>
  </si>
  <si>
    <t>AINFORME USO DEL SISTEMA DE INFORMACIÓN PARA RECEPCIÓN DE 
PETICIONES, DENUNCIAS, QUEJAS, RECLAMOS, SUGERENCIAS Y 
FELICITACIONES</t>
  </si>
  <si>
    <t>Acta 006 del 2021 de abril de 2022, Carta de trato digno al ciudadano</t>
  </si>
  <si>
    <r>
      <rPr>
        <sz val="11"/>
        <rFont val="Arial"/>
        <family val="2"/>
      </rPr>
      <t>Se tiene en cuenta como temas prioritarios para la rendición de cuentas de la vigencia 2021, temas relacionados con:
• Derechos humanos a cargo de la entidad
• Resultados y procesos para cumplimiento de la misión
• Conductas públicas que pueden afectar el respecto, garantía
 y protección de los 
derechos humanos.
• Cantidad de servicios (asequibilidad) que se disponen, su accesibilidad y adaptabilidad, 
en tanto están disponibles para todos, y condiciones de calidad (Adecuados).
• Cumplimento compromisos adquiridos en cada uno de los planes formulados (Plan de 
Desarrollo, Plan de compras, Poa, PAAC, otros).
• Ejecución financiera: La realidad fiscal y financiera y el gasto público social.
• Gestión contractual asociada a metas: la relación y estado de los procesos de 
contratación, número y valor actualizados de los contratos y la Información actualizada 
de los contratos: objeto, monto y estado.
• La gestión administrativa, es decir, el grado de avance de las Políticas de Desarrollo 
Administrativo del Modelo Integrado de Planeación y Gestión y su aporte al cumplimiento de las metas de gestión.
• Los impactos de la gestión de la entidad, es decir, se debe informar sobre los cambios 
concretos que ha tenido la población o la ciudadanía en el sector o en el territorio a partir 
de los logros de la gestión pública.
• Las dificultades enfrentadas en el cumplimiento de metas del Plan de Desarrollo o Plan 
Operativo Anual y la forma como se han resuelto
• Información sobre las peticiones, quejas, reclamos, sugerencias, denuncias, 
felicitaciones.
• Acciones de mejora institucional.</t>
    </r>
    <r>
      <rPr>
        <sz val="11"/>
        <color indexed="10"/>
        <rFont val="Arial"/>
        <family val="2"/>
      </rPr>
      <t>.</t>
    </r>
  </si>
  <si>
    <t>4.11</t>
  </si>
  <si>
    <t>30/09 2022</t>
  </si>
  <si>
    <t>3,,10</t>
  </si>
  <si>
    <t>Documento autodiagnóstico y resultados.-acta 02 del 19/02/2022</t>
  </si>
  <si>
    <t>Componente 6: Iniciativas Adicionales</t>
  </si>
  <si>
    <t>Socializar al personal de la entidad el Código de Integridad</t>
  </si>
  <si>
    <t>Informe socialización código integridad</t>
  </si>
  <si>
    <t>Talento Humano</t>
  </si>
  <si>
    <t xml:space="preserve">Capacitar al personal de la entidad en gestión de conflicto de intereses, declaración de conflictos de interés, cumplimiento ley 2013 de 2019 y tramite de impedimentos y recusaciones. </t>
  </si>
  <si>
    <t>Informe capacitación</t>
  </si>
  <si>
    <t>Llevar a cabo campañas de sensibilización sobre la importancia de declarar conflictos de interés</t>
  </si>
  <si>
    <t>Informe sensibilización</t>
  </si>
  <si>
    <t>Dependencia encargada de implementar gestión de conflictos de intereses en la entidad.</t>
  </si>
  <si>
    <t>Promedio Cumplimento Actividad</t>
  </si>
  <si>
    <t>Componente 6 Inciativas adcionales</t>
  </si>
  <si>
    <t xml:space="preserve">INFORME  FUNCIONALIDAD  DE LA OFICINA DE ATENCIO N AL USUARIO  (SIAU) DE FECHA 15 DE JULIO DEL 2022, PRESENTADO POR LA DOCTORA  MARIAJOSE  CARRILLO BECERRA , TRABAJADORA SOCIAL. </t>
  </si>
  <si>
    <t>acta  01 del 1 de junio del 2022</t>
  </si>
  <si>
    <t xml:space="preserve">informe semestral </t>
  </si>
  <si>
    <t>Se llevó a cabo actualización de la política de administración del riesgo, incorporando a la misma aspectos de importancia en el proceso de gestión de riesgo de la entidad</t>
  </si>
  <si>
    <t xml:space="preserve">ACTA 02 DEL 25 DE ABRIL DEL 2022, COMITÉ DE CONTROL INTERNO </t>
  </si>
  <si>
    <t>RESOLUCION  NUMERO 132 DEL 26 DE ABRIL DEL  2022</t>
  </si>
  <si>
    <t xml:space="preserve">fue publicado en la pagina web  de la Entidad </t>
  </si>
  <si>
    <t>http:hsdp.gov.co/mapa-riesgos-consolidado 2022</t>
  </si>
  <si>
    <t xml:space="preserve">informe de seguimientos </t>
  </si>
  <si>
    <t>ACTA 4 DEL 16/03/2022</t>
  </si>
  <si>
    <t xml:space="preserve">INFORME DE RENDICION DE CUENTAS </t>
  </si>
  <si>
    <t>INFORME DE AUDIENCIA PUBLICA  VIGENCIA 2021</t>
  </si>
  <si>
    <t>INFORME  RENNDICION DE CUENTAS VIGENCIA 2021</t>
  </si>
  <si>
    <t xml:space="preserve">AUDIENCIA PUBLICA  DE RENDICION DE CUENTAS, LLEVADA EL DIA 9 DE JUNIO  DEL AÑO 2022, POR MEDIO VIRTUAL </t>
  </si>
  <si>
    <t>INFORME DE RENDICION DE CUENTAS  VIGENCIA 2021</t>
  </si>
  <si>
    <t xml:space="preserve">EN EL TRANSCURSO  DE LA TRANSMISION DE LA AUDIENCA SE DIO  A CONOCER EL LINK PARA ACCESO A FORMULARIO DE EVALUACION , ELCUAL FUE DILIGENCIADO POR 78 PERSONAS </t>
  </si>
  <si>
    <t xml:space="preserve">INFORME EJECUTIVO RESULTADOS EVALUACION RENDICION DE CUENTAS . VIGENCIA 2021 </t>
  </si>
  <si>
    <t xml:space="preserve">EVALUACION  DE INFORME DE RENDICION DE CUENTAS </t>
  </si>
  <si>
    <t>EVALUACION INTERNA . RENDICION DE CUENTAS</t>
  </si>
  <si>
    <t xml:space="preserve">INFORME DE EVALUCION  RENDICION DE CUENTAAS POR PARTE DE CONTROL INTERNO </t>
  </si>
  <si>
    <t>ACTA  DEL 17 DE JUNIO DEL 2022</t>
  </si>
  <si>
    <t xml:space="preserve">DOCUMENTO PLAN DE MEJORAMEINTO </t>
  </si>
  <si>
    <t xml:space="preserve">PLAN DE MEJORAAMIENTO PENDIENTE EJECUCION Y SEGUIMIENTO </t>
  </si>
  <si>
    <t>http: //hsdp.gov.co/portal/quienes-somos/</t>
  </si>
  <si>
    <t>Informe de quejas, reclamos, sugerencias y felicitaciones consolidado primer trimestre del año 2022, fechado el 18 de AGOSTO  de 2022.</t>
  </si>
  <si>
    <t>INFORME ACTIVIDAD 21/06/2022</t>
  </si>
  <si>
    <t xml:space="preserve">ACTA 114DEL 26 DE ENERO DEL 2022 ( BIENESTAR SOCIAL ) </t>
  </si>
  <si>
    <t>PLAN INSTITUCIONAL DE CAPACITACIONES  CRONOGRAMA 2022</t>
  </si>
  <si>
    <t xml:space="preserve">PLAN INSTITUCIONAL DE CAPACITACIONES PARA ELAÑO 2022 </t>
  </si>
  <si>
    <t xml:space="preserve">SE ENCUENTRA EN EJECUCUION LA RESOLUCION NUMERO 001 DEL26 DE ENERO DEL AÑO 2022 </t>
  </si>
  <si>
    <t xml:space="preserve">CARTILLA ADMINISTRACION DEL RIESGO </t>
  </si>
  <si>
    <t xml:space="preserve">MAPA DE RIESGOS DE CORRUPCION CONSOLIDADO </t>
  </si>
  <si>
    <t xml:space="preserve">MAPA DE RIESGOS  DE LOS  PROCESOS. GESTION DE BIENES, ADQUISICION DE BIENES Y SERVICIOS, GESTION HUMANA, CONTROL INTERNO DISCIPLINARIO </t>
  </si>
  <si>
    <t xml:space="preserve">31/08/2022-   15 dic/2022 </t>
  </si>
  <si>
    <t>tercer  Seguimiento a 31 de Diciembre de 2022</t>
  </si>
  <si>
    <t>Oficina Control Interno - Corte 31 de diciembre de 2022</t>
  </si>
  <si>
    <t>NIVEL DE CUMPLIMIENTO ACTIVIDADES PLAN ANTICORRUPCIÓN, TERCER  CUATRIMESTRE 2022 = Nivel de Cumplimiento = Promedio cumplimiento actividades programadas por componente.</t>
  </si>
  <si>
    <t xml:space="preserve">ACTA 011 DEL 31/05/2022 DEL COMITÉ DE GESTION Y DESEMPEÑO </t>
  </si>
  <si>
    <t>SE LLEVO CONVOCATORIA  POR DIVERSOS MEDIOS DE COMUNICACIÓN , ESTO BUSCANDO LA PARTICIPACION EN LA  RENDICION DE CUENTAS</t>
  </si>
  <si>
    <t xml:space="preserve"> respuestas a solicitudes  registradas en el sistema de PQRSF, correspondiente  ala vigencia 2022</t>
  </si>
  <si>
    <t>tercer Seguimiento a 31 de diciembre de 2022</t>
  </si>
  <si>
    <t xml:space="preserve">documento publicado </t>
  </si>
  <si>
    <t xml:space="preserve">       </t>
  </si>
  <si>
    <t xml:space="preserve">tercer seguimiento a 31 de diciembre  de 2022 </t>
  </si>
  <si>
    <t xml:space="preserve">se realizo informe </t>
  </si>
  <si>
    <t xml:space="preserve">documento </t>
  </si>
  <si>
    <t xml:space="preserve">resultados del informe ITA </t>
  </si>
  <si>
    <t>Tercer  seguimiento a 31 de diciembre del 2022</t>
  </si>
  <si>
    <t>En marco de la feria de la integridad se llevaron a cabo acciones encaminadas a la sensibilización del personal sobre los conflictos de interés. También capacitación relacionada con la temática de conflictos de interés.</t>
  </si>
  <si>
    <t>Soportes feria de la integridad
Listado asistencia capacitación conflictos de interés
Documento evidencias capacitación conflictos de interés</t>
  </si>
  <si>
    <t>Se lleva a cabo socialización del Código de Integridad con el personal de la entidad. Entre las acciones llevadas a cabo se tiene la remisión del Código de integridad vía correo electrónico, la publicación del código de integridad en la pagina web institucional y la realización de la feria de la integridad, en la cual se llevaron a cabo actividades que permitieron socializar e interiorizar el código con el personal.</t>
  </si>
  <si>
    <t>Listados asistencia socialización Código de Integridad
Enlace Código de Integridad pagina web: 
Documento actividades feria de integridad</t>
  </si>
  <si>
    <t>Correo electrónico socialización política conflictos de interés
Formatos 
Listado asistencia capacitación conflictos de interés
Documento evidencias capacitación conflictos de interés</t>
  </si>
  <si>
    <t>No aplica</t>
  </si>
  <si>
    <t>se realizo un plan de mejoramiento de acuerdo a los asuntos que se aplica a los usuarios sobre la  percepción de tramites que tiene el Hospital San Juan de Dios de Pamplona..</t>
  </si>
  <si>
    <t xml:space="preserve">se anexa formato del plan de mejoramiento institucional,  plan de mejoramiento de acuerdo a la encuesta de percepción de tramites .- informe de mejora en los trámites </t>
  </si>
  <si>
    <t xml:space="preserve">documento: informe de evaluación de las estrategias aplicadas en tramite </t>
  </si>
  <si>
    <t>Evaluación de las estrategias aplicadas anteriormente</t>
  </si>
  <si>
    <t xml:space="preserve">documento: informe de evaluación de las estrategias aplicadas en trmate. </t>
  </si>
  <si>
    <t>Sin avances en la ejecución de la actividad.</t>
  </si>
  <si>
    <t xml:space="preserve">http://hsdp.gov.co/portal/ley-de transparencia/planeación/política-de- tratamiento- y protección - de datos- personales  </t>
  </si>
  <si>
    <t xml:space="preserve">Socialización  de la caracterización de usuarios y grupos de interés </t>
  </si>
  <si>
    <t xml:space="preserve">informe semestral de percepción ciudadana respecto  a la calidad y accesibilidad a los servicios,  presentado por las doctora María  José y Liliana Navia  </t>
  </si>
  <si>
    <t xml:space="preserve">Documento: Análisis de información y acciones de mejora </t>
  </si>
  <si>
    <t>tercer Seguimiento a 31 de DICIEMBRE de 2022</t>
  </si>
  <si>
    <t>Se envía informe de uso del chat virtual del SEGUNDO  trimestre de 2022</t>
  </si>
  <si>
    <t>Se envía del segundo trimestre del uso del sistema de información del QRSF</t>
  </si>
  <si>
    <t>Generar espacio de atención al ciudadano de manera presencial ( contingencia)</t>
  </si>
  <si>
    <t>Informe del lugar adecuado</t>
  </si>
  <si>
    <t xml:space="preserve">Con el fin de fortalecer  el canal de atención presencial al ciudadano, se adecuo nuevamente el espacio del SIAU donde funcionaba antes del inicio de la  emergencia generada por Covid -19 y de la aplicación del plan de contingencia en la entidad. Desde el mes de abril del presente se encuentra  nuevamente  este espacio en funcionamiento, donde se orienta  y atienden las inquietudes de los usuarios de la entidad de manera  presencial y directa   </t>
  </si>
  <si>
    <t xml:space="preserve">SE ENCUENTRA EN EJECUCION -No dieron respuesta  al oficio EID-476 del 29 diciembre del 2022 Y TAMPOCO DIERON RESPUESTA  SDA-512  </t>
  </si>
  <si>
    <t xml:space="preserve">en la resolución  114 del 26 de enero del 2022, se evidencia  el análisis  de cada uno de los programas para la vigencia 2021 </t>
  </si>
  <si>
    <t>EN EJECUCION ,  no dieron respuesta al oficio EID- 476 del 29 de diciembre del 2022</t>
  </si>
  <si>
    <t xml:space="preserve">Actualizar política de protección  de datos personales </t>
  </si>
  <si>
    <t xml:space="preserve">Política </t>
  </si>
  <si>
    <t>Informática y estadísticas</t>
  </si>
  <si>
    <t xml:space="preserve">política de tratamiento y protección de datos personales , </t>
  </si>
  <si>
    <t xml:space="preserve">Resolución 270 del 10 de septiembre del 2021 </t>
  </si>
  <si>
    <t xml:space="preserve">el día 21 de julio del 2022, a través de la plataforma  Microsoft Team, realizaron capacitación: atención al usuario  y están la evidencias  </t>
  </si>
  <si>
    <t xml:space="preserve">información subdirección administrativa en el link de transparencia </t>
  </si>
  <si>
    <t xml:space="preserve">Evidencia en la pagina de la institución </t>
  </si>
  <si>
    <t xml:space="preserve">información  en la pagina de la institución con publicaciones del SECOP </t>
  </si>
  <si>
    <t xml:space="preserve">evidencia en la pagina de la institución </t>
  </si>
  <si>
    <t xml:space="preserve">se actualizo acto administrativo  por la cual se establecen los costos  de reproducción de la  información publica que sea  solicitada a la  empresa social del estado hospital san juan de Dios de Pamplona </t>
  </si>
  <si>
    <t>resolución 267 del 6  de septiembre del 2022, resolución publicada en la pago web. Https//hsdp.gov.co/portal/wp-content/uploads/2022/09resolucion-costos-de-la-informacion-2pdf</t>
  </si>
  <si>
    <t xml:space="preserve">en el periodo objeto de seguimiento se recibieron solicitudes a las subdirecciones, esto conforme  a la información del PQRSF, requerimiento los cuales se dio respuesta en tiempo oportuno </t>
  </si>
  <si>
    <t xml:space="preserve">resolución  296 del 29 septiembre 2022   link de publicación  https://hsdp.gov.co/portal/ley-de/instrumentos-de-gestion-de-informacion-publica/registro-activos-de-informacion/  </t>
  </si>
  <si>
    <t>se adopta por medio de acto administrativo el inventario de activos de información de la entidad</t>
  </si>
  <si>
    <t xml:space="preserve">resolución  296 del 20 septiembre del 2022.    resolución publicada en la pagina web </t>
  </si>
  <si>
    <t xml:space="preserve">acto administrativo  índice de información clasificada y reservada </t>
  </si>
  <si>
    <t>resolución  268 del 8 de septiembre del 2022 . Resolución publicada en la pág. web.</t>
  </si>
  <si>
    <t>diagnostico del área institucional y se determinaron los requerimientos necesarios para que se de cumplimiento a la accesibilidad para personas en situación de discapacidad</t>
  </si>
  <si>
    <t xml:space="preserve">informe  lineamientos de accesibilidad, discapacidad, fecha 18de agosto del año 2022 </t>
  </si>
  <si>
    <t xml:space="preserve">informes remitidos  a unidad funcional de control interno se mantiene el porcentaje debido a fallas en el sistema de administración del correo electrónico </t>
  </si>
  <si>
    <t xml:space="preserve">Subdirección Administrativa  ha remitido a sistemas la información requerida  para que sea publicada en el link de transparencia y de esta forma mantenerlo actualizado </t>
  </si>
  <si>
    <t xml:space="preserve">en la pagina se encuentra  reproducción automática de audios en el enlace " Quienes somos" y en el micrositio de " servicio de información y atención al ciudadano"   Así mismo  se agrego un botón de accesibilidad para personas con discapacidad visual, el cual le permite cambiar el tamaño de la letra de la pagina web, modificar los colores a blanco y negro, cuenta además con la opción de contraste oscuro, detener movimientos , estos con el fin de ofrecer una herramienta útil para las personas con discapacidad visual, haciendo su navegación por nuestra pagina web mas fácil </t>
  </si>
  <si>
    <t xml:space="preserve">revisión y actualización  e identificación de riesgo  de corrupción para procesos institucionales , es así como se obtienen cinco mapas de riesgos de corrupción para igual numero de procesos </t>
  </si>
  <si>
    <t xml:space="preserve">se consolida  el mapa  de riesgo  de corrupción institucional en el cual se relacionan diez  riesgos para cinco procesos </t>
  </si>
  <si>
    <t xml:space="preserve">el mapa de riesgos fue objeto de socialización en el comité  de gestión y desempeño </t>
  </si>
  <si>
    <t>revisiones periódicas ,Se llevaron a cabo revisiones  a los riesgos identificados, con los cuales  se concluyo  que no se requería  ajuste alguno</t>
  </si>
  <si>
    <t xml:space="preserve">seguimientos a los riesgos, a las acciones propuestas </t>
  </si>
  <si>
    <t xml:space="preserve">informes de seguimientos mapas de riesgo de corrupción </t>
  </si>
  <si>
    <t xml:space="preserve">se hicieron los respectivos seguimientos a  la matriz de riesgo de corrupción </t>
  </si>
  <si>
    <t xml:space="preserve">LA política de administración del riesgo fue objeto de socialización  en el comité de G y D, así como con el personal de la entidad, esto mediante el uso de la cartilla de Administración del Riesgo </t>
  </si>
  <si>
    <t>acta de identificación de actores y grupos de interés, fecha 02/03/2022</t>
  </si>
  <si>
    <t>Se realiza la   identificación de los actores y grupos de interés en el proceso de rendición de 
cuentas de la entidad acta 0004 del 16 de marzo de 2022</t>
  </si>
  <si>
    <t xml:space="preserve">A través de la aplicación de la matriz de cumplimiento ley 1712 de 2014 dispuesta por la Procuraduría General de la Nación, se evalúa el nivel de implementación de la ley de transparencia en la entidad al corte 30 de agosto de 2022, obteniendo un avance aproximado del 82%.  </t>
  </si>
  <si>
    <t xml:space="preserve">Se trabaja en la formulación de la política de conflictos de interés, la cual es objeto de socialización con el personal y publicación en la pagina web de la entidad. De igual forma se elaboraron los formatos de declaración de interses.
A su vez se lleva a cabo capacitación sobre conflictos de interés con el personal de la entidad. </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</si>
</sst>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mmm\-yyyy"/>
    <numFmt numFmtId="189" formatCode="[$-240A]dddd\,\ dd&quot; de &quot;mmmm&quot; de &quot;yyyy"/>
    <numFmt numFmtId="190" formatCode="dd/mm/yyyy;@"/>
    <numFmt numFmtId="191" formatCode="dd/mm/yy;@"/>
    <numFmt numFmtId="192" formatCode="#,##0.000"/>
    <numFmt numFmtId="193" formatCode="0.00000"/>
    <numFmt numFmtId="194" formatCode="0.0000"/>
    <numFmt numFmtId="195" formatCode="0.000"/>
    <numFmt numFmtId="196" formatCode="0.000000"/>
    <numFmt numFmtId="197" formatCode="0.0000000"/>
    <numFmt numFmtId="198" formatCode="0.0"/>
    <numFmt numFmtId="199" formatCode="0.00000000"/>
    <numFmt numFmtId="200" formatCode="_-* #,##0.0_-;\-* #,##0.0_-;_-* &quot;-&quot;??_-;_-@_-"/>
    <numFmt numFmtId="201" formatCode="_-* #,##0_-;\-* #,##0_-;_-* &quot;-&quot;??_-;_-@_-"/>
  </numFmts>
  <fonts count="85">
    <font>
      <sz val="11"/>
      <color theme="1"/>
      <name val="Calibri"/>
      <family val="2"/>
    </font>
    <font>
      <sz val="11"/>
      <color indexed="8"/>
      <name val="Calibri"/>
      <family val="2"/>
    </font>
    <font>
      <b/>
      <sz val="10"/>
      <name val="Arial"/>
      <family val="2"/>
    </font>
    <font>
      <sz val="12"/>
      <color indexed="8"/>
      <name val="Arial"/>
      <family val="2"/>
    </font>
    <font>
      <b/>
      <sz val="18"/>
      <name val="Arial"/>
      <family val="2"/>
    </font>
    <font>
      <b/>
      <sz val="16"/>
      <color indexed="21"/>
      <name val="Arial"/>
      <family val="2"/>
    </font>
    <font>
      <b/>
      <sz val="14"/>
      <name val="Arial"/>
      <family val="2"/>
    </font>
    <font>
      <b/>
      <sz val="12"/>
      <name val="Arial"/>
      <family val="2"/>
    </font>
    <font>
      <b/>
      <sz val="11"/>
      <name val="Arial"/>
      <family val="2"/>
    </font>
    <font>
      <sz val="11"/>
      <name val="Arial"/>
      <family val="2"/>
    </font>
    <font>
      <sz val="14"/>
      <name val="Arial"/>
      <family val="2"/>
    </font>
    <font>
      <sz val="11"/>
      <color indexed="10"/>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0"/>
      <color indexed="8"/>
      <name val="Arial"/>
      <family val="2"/>
    </font>
    <font>
      <b/>
      <sz val="14"/>
      <color indexed="8"/>
      <name val="Arial"/>
      <family val="2"/>
    </font>
    <font>
      <sz val="14"/>
      <color indexed="8"/>
      <name val="Arial"/>
      <family val="2"/>
    </font>
    <font>
      <b/>
      <sz val="10"/>
      <color indexed="8"/>
      <name val="Arial"/>
      <family val="2"/>
    </font>
    <font>
      <i/>
      <sz val="10"/>
      <color indexed="8"/>
      <name val="Arial"/>
      <family val="2"/>
    </font>
    <font>
      <b/>
      <sz val="12"/>
      <color indexed="8"/>
      <name val="Arial"/>
      <family val="2"/>
    </font>
    <font>
      <b/>
      <sz val="11"/>
      <color indexed="8"/>
      <name val="Arial"/>
      <family val="2"/>
    </font>
    <font>
      <sz val="16"/>
      <color indexed="8"/>
      <name val="Arial"/>
      <family val="2"/>
    </font>
    <font>
      <b/>
      <sz val="18"/>
      <color indexed="8"/>
      <name val="Arial"/>
      <family val="2"/>
    </font>
    <font>
      <b/>
      <sz val="12"/>
      <color indexed="62"/>
      <name val="Arial"/>
      <family val="2"/>
    </font>
    <font>
      <b/>
      <sz val="12"/>
      <color indexed="9"/>
      <name val="Arial"/>
      <family val="2"/>
    </font>
    <font>
      <sz val="11"/>
      <color indexed="17"/>
      <name val="Arial"/>
      <family val="2"/>
    </font>
    <font>
      <sz val="17"/>
      <color indexed="9"/>
      <name val="Georgia"/>
      <family val="0"/>
    </font>
    <font>
      <sz val="18"/>
      <color indexed="9"/>
      <name val="Georgia"/>
      <family val="0"/>
    </font>
    <font>
      <sz val="12"/>
      <color indexed="8"/>
      <name val="Calibri"/>
      <family val="0"/>
    </font>
    <font>
      <b/>
      <sz val="14"/>
      <color indexed="6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b/>
      <sz val="14"/>
      <color theme="1"/>
      <name val="Arial"/>
      <family val="2"/>
    </font>
    <font>
      <sz val="14"/>
      <color theme="1"/>
      <name val="Arial"/>
      <family val="2"/>
    </font>
    <font>
      <b/>
      <sz val="10"/>
      <color theme="1"/>
      <name val="Arial"/>
      <family val="2"/>
    </font>
    <font>
      <i/>
      <sz val="10"/>
      <color theme="1"/>
      <name val="Arial"/>
      <family val="2"/>
    </font>
    <font>
      <sz val="12"/>
      <color theme="1"/>
      <name val="Arial"/>
      <family val="2"/>
    </font>
    <font>
      <b/>
      <sz val="12"/>
      <color theme="1"/>
      <name val="Arial"/>
      <family val="2"/>
    </font>
    <font>
      <b/>
      <sz val="11"/>
      <color theme="1"/>
      <name val="Arial"/>
      <family val="2"/>
    </font>
    <font>
      <sz val="16"/>
      <color theme="1"/>
      <name val="Arial"/>
      <family val="2"/>
    </font>
    <font>
      <b/>
      <sz val="18"/>
      <color theme="1"/>
      <name val="Arial"/>
      <family val="2"/>
    </font>
    <font>
      <sz val="11"/>
      <color rgb="FFFF0000"/>
      <name val="Arial"/>
      <family val="2"/>
    </font>
    <font>
      <b/>
      <sz val="12"/>
      <color theme="4" tint="-0.4999699890613556"/>
      <name val="Arial"/>
      <family val="2"/>
    </font>
    <font>
      <sz val="12"/>
      <color rgb="FF000000"/>
      <name val="Arial"/>
      <family val="2"/>
    </font>
    <font>
      <b/>
      <sz val="12"/>
      <color theme="0"/>
      <name val="Arial"/>
      <family val="2"/>
    </font>
    <font>
      <sz val="11"/>
      <color rgb="FF00B050"/>
      <name val="Arial"/>
      <family val="2"/>
    </font>
    <font>
      <sz val="11"/>
      <color rgb="FF000000"/>
      <name val="Arial"/>
      <family val="2"/>
    </font>
    <font>
      <b/>
      <sz val="12"/>
      <color rgb="FF000000"/>
      <name val="Arial"/>
      <family val="2"/>
    </font>
    <font>
      <b/>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right/>
      <top style="thin">
        <color theme="0"/>
      </top>
      <bottom style="thin">
        <color theme="0"/>
      </bottom>
    </border>
    <border>
      <left style="thin">
        <color theme="1"/>
      </left>
      <right>
        <color indexed="63"/>
      </right>
      <top style="thin">
        <color theme="1"/>
      </top>
      <bottom style="thin">
        <color theme="1"/>
      </bottom>
    </border>
    <border>
      <left>
        <color indexed="63"/>
      </left>
      <right>
        <color indexed="63"/>
      </right>
      <top>
        <color indexed="63"/>
      </top>
      <bottom style="thin">
        <color theme="1"/>
      </bottom>
    </border>
    <border>
      <left style="thin">
        <color theme="1"/>
      </left>
      <right style="thin">
        <color theme="1"/>
      </right>
      <top style="thin">
        <color theme="1"/>
      </top>
      <bottom style="thin">
        <color theme="1"/>
      </bottom>
    </border>
    <border>
      <left>
        <color indexed="63"/>
      </left>
      <right style="thin"/>
      <top style="thin"/>
      <bottom>
        <color indexed="63"/>
      </bottom>
    </border>
    <border>
      <left/>
      <right/>
      <top style="hair">
        <color theme="4"/>
      </top>
      <bottom/>
    </border>
    <border>
      <left style="thin"/>
      <right style="thin"/>
      <top>
        <color indexed="63"/>
      </top>
      <bottom style="thin"/>
    </border>
    <border>
      <left style="thin">
        <color theme="1"/>
      </left>
      <right>
        <color indexed="63"/>
      </right>
      <top style="thin">
        <color theme="1"/>
      </top>
      <bottom>
        <color indexed="63"/>
      </bottom>
    </border>
    <border>
      <left style="thin"/>
      <right style="thin"/>
      <top style="thin"/>
      <bottom>
        <color indexed="63"/>
      </bottom>
    </border>
    <border>
      <left style="thin">
        <color theme="1"/>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style="thin">
        <color theme="1"/>
      </right>
      <top>
        <color indexed="63"/>
      </top>
      <bottom>
        <color indexed="63"/>
      </bottom>
    </border>
    <border>
      <left style="thin">
        <color theme="1"/>
      </left>
      <right style="thin">
        <color theme="1"/>
      </right>
      <top style="thin">
        <color theme="1"/>
      </top>
      <bottom>
        <color indexed="63"/>
      </bottom>
    </border>
    <border>
      <left>
        <color indexed="63"/>
      </left>
      <right style="thin">
        <color theme="1"/>
      </right>
      <top style="thin">
        <color theme="1"/>
      </top>
      <bottom style="thin">
        <color theme="1"/>
      </bottom>
    </border>
    <border>
      <left>
        <color indexed="63"/>
      </left>
      <right style="thin">
        <color theme="1"/>
      </right>
      <top>
        <color indexed="63"/>
      </top>
      <bottom style="thin">
        <color theme="1"/>
      </bottom>
    </border>
    <border>
      <left>
        <color indexed="63"/>
      </left>
      <right style="thin"/>
      <top>
        <color indexed="63"/>
      </top>
      <bottom style="thin"/>
    </border>
    <border>
      <left/>
      <right/>
      <top style="thin"/>
      <bottom/>
    </border>
    <border>
      <left style="thin"/>
      <right style="thin"/>
      <top>
        <color indexed="63"/>
      </top>
      <bottom>
        <color indexed="63"/>
      </bottom>
    </border>
    <border>
      <left/>
      <right style="thin">
        <color theme="0"/>
      </right>
      <top/>
      <bottom/>
    </border>
    <border>
      <left style="thin">
        <color theme="1"/>
      </left>
      <right>
        <color indexed="63"/>
      </right>
      <top>
        <color indexed="63"/>
      </top>
      <bottom>
        <color indexed="63"/>
      </bottom>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211">
    <xf numFmtId="0" fontId="0" fillId="0" borderId="0" xfId="0" applyFont="1" applyAlignment="1">
      <alignment/>
    </xf>
    <xf numFmtId="0" fontId="2" fillId="33" borderId="0" xfId="0" applyFont="1" applyFill="1" applyBorder="1" applyAlignment="1">
      <alignment vertical="center" wrapText="1"/>
    </xf>
    <xf numFmtId="0" fontId="66" fillId="0" borderId="0" xfId="0" applyFont="1" applyAlignment="1">
      <alignment/>
    </xf>
    <xf numFmtId="0" fontId="66" fillId="0" borderId="0" xfId="0" applyFont="1" applyBorder="1" applyAlignment="1">
      <alignment/>
    </xf>
    <xf numFmtId="0" fontId="67" fillId="0" borderId="10" xfId="0" applyFont="1" applyBorder="1" applyAlignment="1">
      <alignment horizontal="justify" vertical="center" wrapText="1"/>
    </xf>
    <xf numFmtId="0" fontId="67" fillId="33" borderId="10" xfId="0" applyFont="1" applyFill="1" applyBorder="1" applyAlignment="1">
      <alignment horizontal="center" vertical="center" wrapText="1"/>
    </xf>
    <xf numFmtId="14" fontId="67" fillId="33" borderId="10" xfId="0" applyNumberFormat="1" applyFont="1" applyFill="1" applyBorder="1" applyAlignment="1">
      <alignment horizontal="center" vertical="center" wrapText="1"/>
    </xf>
    <xf numFmtId="0" fontId="67" fillId="33" borderId="10" xfId="0" applyFont="1" applyFill="1" applyBorder="1" applyAlignment="1">
      <alignment horizontal="justify" vertical="center" wrapText="1"/>
    </xf>
    <xf numFmtId="0" fontId="66" fillId="0" borderId="11" xfId="0" applyFont="1" applyBorder="1" applyAlignment="1">
      <alignment/>
    </xf>
    <xf numFmtId="0" fontId="68" fillId="33" borderId="0" xfId="0" applyFont="1" applyFill="1" applyBorder="1" applyAlignment="1">
      <alignment horizontal="center" vertical="center" wrapText="1"/>
    </xf>
    <xf numFmtId="0" fontId="67" fillId="0" borderId="12" xfId="0" applyFont="1" applyBorder="1" applyAlignment="1">
      <alignment/>
    </xf>
    <xf numFmtId="0" fontId="4" fillId="33" borderId="0" xfId="0" applyFont="1" applyFill="1" applyBorder="1" applyAlignment="1">
      <alignment vertical="center" wrapText="1"/>
    </xf>
    <xf numFmtId="0" fontId="4" fillId="0" borderId="0" xfId="0" applyFont="1" applyBorder="1" applyAlignment="1">
      <alignment vertical="center" wrapText="1"/>
    </xf>
    <xf numFmtId="0" fontId="5" fillId="33" borderId="0" xfId="0" applyFont="1" applyFill="1" applyBorder="1" applyAlignment="1">
      <alignment vertical="center" wrapText="1"/>
    </xf>
    <xf numFmtId="0" fontId="69" fillId="0" borderId="0" xfId="0" applyFont="1" applyBorder="1" applyAlignment="1">
      <alignment vertical="center"/>
    </xf>
    <xf numFmtId="14" fontId="66" fillId="33" borderId="10" xfId="0" applyNumberFormat="1" applyFont="1" applyFill="1" applyBorder="1" applyAlignment="1">
      <alignment horizontal="center" vertical="center" wrapText="1"/>
    </xf>
    <xf numFmtId="0" fontId="66" fillId="0" borderId="10" xfId="0" applyFont="1" applyBorder="1" applyAlignment="1">
      <alignment horizontal="justify" vertical="center" wrapText="1"/>
    </xf>
    <xf numFmtId="0" fontId="5" fillId="0" borderId="0" xfId="0" applyFont="1" applyBorder="1" applyAlignment="1" applyProtection="1">
      <alignment horizontal="center" vertical="center" wrapText="1"/>
      <protection locked="0"/>
    </xf>
    <xf numFmtId="0" fontId="70"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72" fillId="0" borderId="0" xfId="0" applyFont="1" applyAlignment="1">
      <alignment/>
    </xf>
    <xf numFmtId="0" fontId="67" fillId="0" borderId="11" xfId="0" applyFont="1" applyBorder="1" applyAlignment="1">
      <alignment/>
    </xf>
    <xf numFmtId="0" fontId="66" fillId="0" borderId="0" xfId="0" applyFont="1" applyBorder="1" applyAlignment="1">
      <alignment horizontal="center" vertical="center" wrapText="1"/>
    </xf>
    <xf numFmtId="0" fontId="66" fillId="0" borderId="10" xfId="0" applyFont="1" applyBorder="1" applyAlignment="1">
      <alignment horizontal="center" vertical="center" wrapText="1"/>
    </xf>
    <xf numFmtId="0" fontId="67" fillId="0" borderId="12" xfId="0" applyFont="1" applyBorder="1" applyAlignment="1">
      <alignment/>
    </xf>
    <xf numFmtId="0" fontId="70" fillId="33" borderId="10" xfId="0" applyFont="1" applyFill="1" applyBorder="1" applyAlignment="1">
      <alignment horizontal="center" vertical="center"/>
    </xf>
    <xf numFmtId="0" fontId="66" fillId="0" borderId="10" xfId="0" applyFont="1" applyBorder="1" applyAlignment="1">
      <alignment horizontal="left" vertical="center" wrapText="1"/>
    </xf>
    <xf numFmtId="0" fontId="66"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9" fillId="0" borderId="0" xfId="0" applyFont="1" applyAlignment="1">
      <alignment/>
    </xf>
    <xf numFmtId="0" fontId="9" fillId="0" borderId="0" xfId="0" applyFont="1" applyAlignment="1">
      <alignment horizontal="center" vertical="center"/>
    </xf>
    <xf numFmtId="0" fontId="9" fillId="0" borderId="0" xfId="0" applyFont="1" applyAlignment="1">
      <alignment vertical="top"/>
    </xf>
    <xf numFmtId="0" fontId="9" fillId="33" borderId="13"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66" fillId="33"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90" fontId="9" fillId="0" borderId="10" xfId="0" applyNumberFormat="1" applyFont="1" applyFill="1" applyBorder="1" applyAlignment="1">
      <alignment horizontal="center" vertical="center" wrapText="1"/>
    </xf>
    <xf numFmtId="0" fontId="9" fillId="0" borderId="0" xfId="0" applyFont="1" applyFill="1" applyAlignment="1">
      <alignment/>
    </xf>
    <xf numFmtId="0" fontId="6" fillId="0" borderId="0" xfId="0" applyFont="1" applyAlignment="1">
      <alignment vertical="center" wrapText="1"/>
    </xf>
    <xf numFmtId="0" fontId="6" fillId="33" borderId="0" xfId="0" applyFont="1" applyFill="1" applyBorder="1" applyAlignment="1">
      <alignment vertical="top"/>
    </xf>
    <xf numFmtId="0" fontId="6" fillId="33" borderId="14" xfId="0" applyFont="1" applyFill="1" applyBorder="1" applyAlignment="1">
      <alignment vertical="top"/>
    </xf>
    <xf numFmtId="0" fontId="73" fillId="2" borderId="10" xfId="0" applyFont="1" applyFill="1" applyBorder="1" applyAlignment="1" applyProtection="1">
      <alignment horizontal="center" vertical="center" wrapText="1"/>
      <protection hidden="1"/>
    </xf>
    <xf numFmtId="0" fontId="73" fillId="2" borderId="10" xfId="0" applyFont="1" applyFill="1" applyBorder="1" applyAlignment="1" applyProtection="1">
      <alignment horizontal="center" vertical="center"/>
      <protection hidden="1"/>
    </xf>
    <xf numFmtId="0" fontId="73" fillId="2" borderId="10" xfId="0" applyFont="1" applyFill="1" applyBorder="1" applyAlignment="1">
      <alignment horizontal="center" vertical="center" wrapText="1"/>
    </xf>
    <xf numFmtId="0" fontId="74" fillId="2" borderId="10" xfId="0" applyFont="1" applyFill="1" applyBorder="1" applyAlignment="1">
      <alignment horizontal="center" vertical="center"/>
    </xf>
    <xf numFmtId="0" fontId="73" fillId="2" borderId="10" xfId="0" applyFont="1" applyFill="1" applyBorder="1" applyAlignment="1">
      <alignment horizontal="center" vertical="center"/>
    </xf>
    <xf numFmtId="0" fontId="74" fillId="2" borderId="10"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66" fillId="0" borderId="0" xfId="0" applyFont="1" applyFill="1" applyBorder="1" applyAlignment="1">
      <alignment/>
    </xf>
    <xf numFmtId="0" fontId="66" fillId="0" borderId="16" xfId="0" applyFont="1" applyFill="1" applyBorder="1" applyAlignment="1">
      <alignment/>
    </xf>
    <xf numFmtId="0" fontId="66" fillId="0" borderId="0" xfId="0" applyFont="1" applyFill="1" applyAlignment="1">
      <alignment/>
    </xf>
    <xf numFmtId="0" fontId="66" fillId="0" borderId="0" xfId="0" applyFont="1" applyFill="1" applyBorder="1" applyAlignment="1">
      <alignment/>
    </xf>
    <xf numFmtId="0" fontId="75" fillId="0" borderId="0" xfId="0" applyFont="1" applyFill="1" applyBorder="1" applyAlignment="1">
      <alignment vertical="center"/>
    </xf>
    <xf numFmtId="0" fontId="75" fillId="0" borderId="0" xfId="0" applyFont="1" applyFill="1" applyAlignment="1">
      <alignment vertical="center"/>
    </xf>
    <xf numFmtId="0" fontId="66" fillId="0" borderId="0" xfId="0" applyFont="1" applyFill="1" applyBorder="1" applyAlignment="1">
      <alignment vertical="center" wrapText="1"/>
    </xf>
    <xf numFmtId="0" fontId="68" fillId="0" borderId="0" xfId="0" applyFont="1" applyFill="1" applyBorder="1" applyAlignment="1">
      <alignment/>
    </xf>
    <xf numFmtId="0" fontId="76" fillId="0" borderId="0" xfId="0" applyFont="1" applyFill="1" applyBorder="1" applyAlignment="1">
      <alignment vertical="center" wrapText="1"/>
    </xf>
    <xf numFmtId="0" fontId="66" fillId="0" borderId="10" xfId="0" applyFont="1" applyFill="1" applyBorder="1" applyAlignment="1">
      <alignment horizontal="center" vertical="center"/>
    </xf>
    <xf numFmtId="0" fontId="7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9" fillId="0" borderId="17" xfId="0" applyFont="1" applyFill="1" applyBorder="1" applyAlignment="1">
      <alignment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0" fontId="8" fillId="36" borderId="10" xfId="0" applyFont="1" applyFill="1" applyBorder="1" applyAlignment="1">
      <alignment horizontal="center"/>
    </xf>
    <xf numFmtId="0" fontId="9" fillId="0" borderId="10" xfId="0" applyFont="1" applyBorder="1" applyAlignment="1">
      <alignment horizontal="center" vertical="center"/>
    </xf>
    <xf numFmtId="0" fontId="66" fillId="33" borderId="10" xfId="0" applyFont="1" applyFill="1" applyBorder="1" applyAlignment="1">
      <alignment vertical="center" wrapText="1"/>
    </xf>
    <xf numFmtId="1" fontId="74" fillId="2" borderId="10" xfId="0" applyNumberFormat="1" applyFont="1" applyFill="1" applyBorder="1" applyAlignment="1">
      <alignment horizontal="center" vertical="center"/>
    </xf>
    <xf numFmtId="0" fontId="66" fillId="0" borderId="10" xfId="0" applyFont="1" applyBorder="1" applyAlignment="1">
      <alignment horizontal="center" vertical="center"/>
    </xf>
    <xf numFmtId="0" fontId="66" fillId="0" borderId="10" xfId="0" applyFont="1" applyBorder="1" applyAlignment="1">
      <alignment vertical="center" wrapText="1"/>
    </xf>
    <xf numFmtId="0" fontId="73" fillId="2" borderId="10" xfId="0" applyFont="1" applyFill="1" applyBorder="1" applyAlignment="1">
      <alignment horizontal="center" vertical="center" wrapText="1"/>
    </xf>
    <xf numFmtId="0" fontId="73" fillId="2" borderId="10" xfId="0" applyFont="1" applyFill="1" applyBorder="1" applyAlignment="1">
      <alignment horizontal="center" vertical="center"/>
    </xf>
    <xf numFmtId="201" fontId="9" fillId="0" borderId="0" xfId="49" applyNumberFormat="1" applyFont="1" applyAlignment="1">
      <alignment horizontal="center" vertical="center"/>
    </xf>
    <xf numFmtId="14" fontId="67" fillId="0" borderId="10" xfId="0" applyNumberFormat="1" applyFont="1" applyBorder="1" applyAlignment="1">
      <alignment horizontal="center" vertical="center" wrapText="1"/>
    </xf>
    <xf numFmtId="0" fontId="3" fillId="7" borderId="10" xfId="0" applyFont="1" applyFill="1" applyBorder="1" applyAlignment="1">
      <alignment horizontal="center" vertical="center" wrapText="1"/>
    </xf>
    <xf numFmtId="0" fontId="66" fillId="33" borderId="18" xfId="0" applyFont="1" applyFill="1" applyBorder="1" applyAlignment="1">
      <alignment horizontal="center" vertical="center"/>
    </xf>
    <xf numFmtId="0" fontId="66" fillId="33" borderId="18" xfId="0" applyFont="1" applyFill="1" applyBorder="1" applyAlignment="1">
      <alignment horizontal="left" vertical="center" wrapText="1"/>
    </xf>
    <xf numFmtId="0" fontId="66" fillId="33" borderId="18" xfId="0" applyFont="1" applyFill="1" applyBorder="1" applyAlignment="1">
      <alignment horizontal="center" vertical="center" wrapText="1"/>
    </xf>
    <xf numFmtId="14" fontId="66" fillId="33" borderId="18" xfId="0" applyNumberFormat="1" applyFont="1" applyFill="1" applyBorder="1" applyAlignment="1">
      <alignment horizontal="center" vertical="center" wrapText="1"/>
    </xf>
    <xf numFmtId="14" fontId="66" fillId="0" borderId="10" xfId="0" applyNumberFormat="1" applyFont="1" applyBorder="1" applyAlignment="1">
      <alignment horizontal="center" vertical="center" wrapText="1"/>
    </xf>
    <xf numFmtId="0" fontId="66" fillId="0" borderId="18" xfId="0" applyFont="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190" fontId="9" fillId="0" borderId="10" xfId="0" applyNumberFormat="1" applyFont="1" applyBorder="1" applyAlignment="1">
      <alignment horizontal="center" vertical="center" wrapText="1"/>
    </xf>
    <xf numFmtId="0" fontId="9" fillId="33" borderId="19" xfId="0" applyFont="1" applyFill="1" applyBorder="1" applyAlignment="1">
      <alignment horizontal="center" vertical="center" wrapText="1"/>
    </xf>
    <xf numFmtId="0" fontId="9" fillId="0" borderId="20" xfId="0" applyFont="1" applyBorder="1" applyAlignment="1">
      <alignment horizontal="justify" vertical="center" wrapText="1"/>
    </xf>
    <xf numFmtId="0" fontId="9" fillId="33" borderId="21" xfId="0" applyFont="1" applyFill="1" applyBorder="1" applyAlignment="1">
      <alignment horizontal="center"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33" borderId="22" xfId="0" applyFont="1" applyFill="1" applyBorder="1" applyAlignment="1">
      <alignment horizontal="center" vertical="center" wrapText="1"/>
    </xf>
    <xf numFmtId="14" fontId="9" fillId="0" borderId="10" xfId="0" applyNumberFormat="1" applyFont="1" applyBorder="1" applyAlignment="1">
      <alignment horizontal="center" vertical="center" wrapText="1"/>
    </xf>
    <xf numFmtId="0" fontId="9" fillId="33" borderId="18"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190" fontId="9" fillId="0" borderId="20" xfId="0" applyNumberFormat="1" applyFont="1" applyFill="1" applyBorder="1" applyAlignment="1">
      <alignment horizontal="center" vertical="center" wrapText="1"/>
    </xf>
    <xf numFmtId="1" fontId="7" fillId="35" borderId="10" xfId="0" applyNumberFormat="1" applyFont="1" applyFill="1" applyBorder="1" applyAlignment="1">
      <alignment horizontal="center" vertical="center" wrapText="1"/>
    </xf>
    <xf numFmtId="0" fontId="66" fillId="0" borderId="10" xfId="0" applyFont="1" applyBorder="1" applyAlignment="1">
      <alignment wrapText="1"/>
    </xf>
    <xf numFmtId="190" fontId="9" fillId="33" borderId="10" xfId="0" applyNumberFormat="1" applyFont="1" applyFill="1" applyBorder="1" applyAlignment="1">
      <alignment horizontal="center" vertical="center" wrapText="1"/>
    </xf>
    <xf numFmtId="4" fontId="9" fillId="33" borderId="13" xfId="0" applyNumberFormat="1" applyFont="1" applyFill="1" applyBorder="1" applyAlignment="1">
      <alignment horizontal="center" vertical="center" wrapText="1"/>
    </xf>
    <xf numFmtId="0" fontId="66" fillId="33" borderId="10" xfId="0" applyFont="1" applyFill="1" applyBorder="1" applyAlignment="1">
      <alignment horizontal="center" vertical="center"/>
    </xf>
    <xf numFmtId="0" fontId="77" fillId="33" borderId="10" xfId="0" applyFont="1" applyFill="1" applyBorder="1" applyAlignment="1">
      <alignment vertical="center" wrapText="1"/>
    </xf>
    <xf numFmtId="0" fontId="9" fillId="33" borderId="10" xfId="0" applyFont="1" applyFill="1" applyBorder="1" applyAlignment="1">
      <alignment horizontal="left" vertical="center" wrapText="1"/>
    </xf>
    <xf numFmtId="0" fontId="9" fillId="33" borderId="23" xfId="0" applyFont="1" applyFill="1" applyBorder="1" applyAlignment="1">
      <alignment horizontal="center" vertical="center" wrapText="1"/>
    </xf>
    <xf numFmtId="190" fontId="9" fillId="33" borderId="21" xfId="0" applyNumberFormat="1" applyFont="1" applyFill="1" applyBorder="1" applyAlignment="1">
      <alignment horizontal="center" vertical="center" wrapText="1"/>
    </xf>
    <xf numFmtId="190" fontId="9" fillId="33" borderId="18" xfId="0" applyNumberFormat="1" applyFont="1" applyFill="1" applyBorder="1" applyAlignment="1">
      <alignment horizontal="center" vertical="center" wrapText="1"/>
    </xf>
    <xf numFmtId="0" fontId="9" fillId="33" borderId="21" xfId="0" applyFont="1" applyFill="1" applyBorder="1" applyAlignment="1">
      <alignment horizontal="justify" vertical="center" wrapText="1"/>
    </xf>
    <xf numFmtId="0" fontId="77" fillId="0" borderId="0" xfId="0" applyFont="1" applyAlignment="1">
      <alignment/>
    </xf>
    <xf numFmtId="0" fontId="70" fillId="2"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78"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0" borderId="10" xfId="0" applyFont="1" applyBorder="1" applyAlignment="1">
      <alignment horizontal="justify" vertical="center" wrapText="1"/>
    </xf>
    <xf numFmtId="0" fontId="79" fillId="33" borderId="10" xfId="0" applyFont="1" applyFill="1" applyBorder="1" applyAlignment="1">
      <alignment horizontal="center" vertical="center" wrapText="1"/>
    </xf>
    <xf numFmtId="14" fontId="72" fillId="33" borderId="10" xfId="0" applyNumberFormat="1" applyFont="1" applyFill="1" applyBorder="1" applyAlignment="1">
      <alignment horizontal="center" vertical="center" wrapText="1"/>
    </xf>
    <xf numFmtId="0" fontId="72" fillId="0" borderId="10" xfId="0" applyFont="1" applyBorder="1" applyAlignment="1">
      <alignment horizontal="center" vertical="center" wrapText="1"/>
    </xf>
    <xf numFmtId="0" fontId="80" fillId="27" borderId="10" xfId="43" applyFont="1" applyBorder="1" applyAlignment="1">
      <alignment horizontal="center" vertical="center"/>
    </xf>
    <xf numFmtId="0" fontId="80" fillId="33" borderId="10" xfId="43" applyFont="1" applyFill="1" applyBorder="1" applyAlignment="1">
      <alignment horizontal="center" vertical="center"/>
    </xf>
    <xf numFmtId="0" fontId="9" fillId="0" borderId="10" xfId="0" applyFont="1" applyBorder="1" applyAlignment="1">
      <alignment vertical="top" wrapText="1"/>
    </xf>
    <xf numFmtId="0" fontId="67" fillId="0" borderId="0" xfId="0" applyFont="1" applyAlignment="1">
      <alignment/>
    </xf>
    <xf numFmtId="0" fontId="56" fillId="0" borderId="10" xfId="46" applyBorder="1" applyAlignment="1">
      <alignment horizontal="center" vertical="center"/>
    </xf>
    <xf numFmtId="190" fontId="66" fillId="0" borderId="10" xfId="0" applyNumberFormat="1" applyFont="1" applyBorder="1" applyAlignment="1">
      <alignment horizontal="center" vertical="center" wrapText="1"/>
    </xf>
    <xf numFmtId="0" fontId="66" fillId="0" borderId="10" xfId="0" applyFont="1" applyBorder="1" applyAlignment="1">
      <alignment vertical="center"/>
    </xf>
    <xf numFmtId="0" fontId="66" fillId="33" borderId="13" xfId="0" applyFont="1" applyFill="1" applyBorder="1" applyAlignment="1">
      <alignment horizontal="center" vertical="center" wrapText="1"/>
    </xf>
    <xf numFmtId="0" fontId="66" fillId="33" borderId="20" xfId="0" applyFont="1" applyFill="1" applyBorder="1" applyAlignment="1">
      <alignment horizontal="center" vertical="center" wrapText="1"/>
    </xf>
    <xf numFmtId="0" fontId="66" fillId="33" borderId="24" xfId="0" applyFont="1" applyFill="1" applyBorder="1" applyAlignment="1">
      <alignment horizontal="center" vertical="center" wrapText="1"/>
    </xf>
    <xf numFmtId="190" fontId="66" fillId="33" borderId="20" xfId="0" applyNumberFormat="1" applyFont="1" applyFill="1" applyBorder="1" applyAlignment="1">
      <alignment horizontal="center" vertical="center" wrapText="1"/>
    </xf>
    <xf numFmtId="0" fontId="66" fillId="33" borderId="0" xfId="0" applyFont="1" applyFill="1" applyAlignment="1">
      <alignment vertical="center" wrapText="1"/>
    </xf>
    <xf numFmtId="190" fontId="66" fillId="33" borderId="10" xfId="0" applyNumberFormat="1" applyFont="1" applyFill="1" applyBorder="1" applyAlignment="1">
      <alignment horizontal="center" vertical="center" wrapText="1"/>
    </xf>
    <xf numFmtId="0" fontId="66" fillId="33" borderId="10" xfId="0" applyFont="1" applyFill="1" applyBorder="1" applyAlignment="1">
      <alignment horizontal="left" vertical="center" wrapText="1"/>
    </xf>
    <xf numFmtId="0" fontId="66" fillId="0" borderId="24" xfId="0" applyFont="1" applyBorder="1" applyAlignment="1">
      <alignment horizontal="justify" vertical="center" wrapText="1"/>
    </xf>
    <xf numFmtId="0" fontId="66" fillId="0" borderId="15" xfId="0" applyFont="1" applyBorder="1" applyAlignment="1">
      <alignment horizontal="center" vertical="center" wrapText="1"/>
    </xf>
    <xf numFmtId="190" fontId="66" fillId="0" borderId="18" xfId="0" applyNumberFormat="1" applyFont="1" applyBorder="1" applyAlignment="1">
      <alignment horizontal="center" vertical="center" wrapText="1"/>
    </xf>
    <xf numFmtId="0" fontId="66" fillId="0" borderId="25" xfId="0" applyFont="1" applyBorder="1" applyAlignment="1">
      <alignment horizontal="center" vertical="center" wrapText="1"/>
    </xf>
    <xf numFmtId="190" fontId="66" fillId="0" borderId="15" xfId="0" applyNumberFormat="1" applyFont="1" applyBorder="1" applyAlignment="1">
      <alignment horizontal="center" vertical="center" wrapText="1"/>
    </xf>
    <xf numFmtId="0" fontId="66" fillId="0" borderId="21" xfId="0" applyFont="1" applyBorder="1" applyAlignment="1">
      <alignment horizontal="justify" vertical="center" wrapText="1"/>
    </xf>
    <xf numFmtId="0" fontId="66" fillId="0" borderId="21" xfId="0" applyFont="1" applyBorder="1" applyAlignment="1">
      <alignment horizontal="center" vertical="center" wrapText="1"/>
    </xf>
    <xf numFmtId="190" fontId="66" fillId="0" borderId="21" xfId="0" applyNumberFormat="1" applyFont="1" applyBorder="1" applyAlignment="1">
      <alignment horizontal="center" vertical="center" wrapText="1"/>
    </xf>
    <xf numFmtId="0" fontId="66" fillId="0" borderId="10" xfId="0" applyFont="1" applyFill="1" applyBorder="1" applyAlignment="1">
      <alignment horizontal="left" vertical="center" wrapText="1"/>
    </xf>
    <xf numFmtId="0" fontId="66" fillId="0" borderId="0" xfId="0" applyFont="1" applyAlignment="1">
      <alignment wrapText="1"/>
    </xf>
    <xf numFmtId="0" fontId="74" fillId="0" borderId="0" xfId="0" applyFont="1" applyAlignment="1">
      <alignment horizontal="center" vertical="center"/>
    </xf>
    <xf numFmtId="0" fontId="80" fillId="27" borderId="10" xfId="43" applyFont="1" applyBorder="1" applyAlignment="1">
      <alignment horizontal="center" vertical="center" wrapText="1"/>
    </xf>
    <xf numFmtId="0" fontId="81" fillId="0" borderId="10" xfId="0" applyFont="1" applyFill="1" applyBorder="1" applyAlignment="1">
      <alignment horizontal="center" vertical="center"/>
    </xf>
    <xf numFmtId="1" fontId="66" fillId="0" borderId="10" xfId="0" applyNumberFormat="1" applyFont="1" applyFill="1" applyBorder="1" applyAlignment="1">
      <alignment horizontal="center" vertical="center"/>
    </xf>
    <xf numFmtId="0" fontId="56" fillId="33" borderId="10" xfId="46" applyFill="1" applyBorder="1" applyAlignment="1">
      <alignment horizontal="center" vertical="center" wrapText="1"/>
    </xf>
    <xf numFmtId="190" fontId="66" fillId="33" borderId="26" xfId="0" applyNumberFormat="1" applyFont="1" applyFill="1" applyBorder="1" applyAlignment="1">
      <alignment horizontal="center" vertical="center" wrapText="1"/>
    </xf>
    <xf numFmtId="190" fontId="9" fillId="33" borderId="27" xfId="0" applyNumberFormat="1" applyFont="1" applyFill="1" applyBorder="1" applyAlignment="1">
      <alignment horizontal="center" vertical="center" wrapText="1"/>
    </xf>
    <xf numFmtId="2" fontId="9" fillId="33" borderId="24" xfId="0" applyNumberFormat="1" applyFont="1" applyFill="1" applyBorder="1" applyAlignment="1">
      <alignment horizontal="center" vertical="center" wrapText="1"/>
    </xf>
    <xf numFmtId="0" fontId="9" fillId="33" borderId="10" xfId="0" applyFont="1" applyFill="1" applyBorder="1" applyAlignment="1">
      <alignment vertical="center" wrapText="1"/>
    </xf>
    <xf numFmtId="0" fontId="82" fillId="0" borderId="10" xfId="0" applyFont="1" applyBorder="1" applyAlignment="1">
      <alignment vertical="center" wrapText="1"/>
    </xf>
    <xf numFmtId="0" fontId="12" fillId="0" borderId="10" xfId="0" applyFont="1" applyBorder="1" applyAlignment="1">
      <alignment horizontal="center" vertical="center" wrapText="1"/>
    </xf>
    <xf numFmtId="0" fontId="9" fillId="0" borderId="10" xfId="0" applyFont="1" applyBorder="1" applyAlignment="1">
      <alignment vertical="center" wrapText="1"/>
    </xf>
    <xf numFmtId="0" fontId="67" fillId="0" borderId="10" xfId="0" applyFont="1" applyBorder="1" applyAlignment="1">
      <alignment horizontal="center" vertical="top" wrapText="1"/>
    </xf>
    <xf numFmtId="0" fontId="72" fillId="0" borderId="10" xfId="0" applyFont="1" applyBorder="1" applyAlignment="1">
      <alignment vertical="center" wrapText="1"/>
    </xf>
    <xf numFmtId="0" fontId="72" fillId="0" borderId="10" xfId="0" applyFont="1" applyBorder="1" applyAlignment="1">
      <alignment horizontal="center" vertical="center"/>
    </xf>
    <xf numFmtId="0" fontId="8" fillId="36" borderId="10" xfId="0" applyFont="1" applyFill="1" applyBorder="1" applyAlignment="1">
      <alignment horizontal="center"/>
    </xf>
    <xf numFmtId="0" fontId="8" fillId="0" borderId="28" xfId="0" applyFont="1" applyFill="1" applyBorder="1" applyAlignment="1">
      <alignment horizontal="center" vertical="center"/>
    </xf>
    <xf numFmtId="0" fontId="8" fillId="0" borderId="16" xfId="0" applyFont="1" applyFill="1" applyBorder="1" applyAlignment="1">
      <alignment horizontal="center" vertical="center"/>
    </xf>
    <xf numFmtId="0" fontId="72" fillId="0" borderId="0" xfId="0" applyFont="1" applyFill="1" applyBorder="1" applyAlignment="1">
      <alignment horizontal="justify" vertical="center" wrapText="1"/>
    </xf>
    <xf numFmtId="0" fontId="66" fillId="0" borderId="0" xfId="0" applyFont="1" applyFill="1" applyBorder="1" applyAlignment="1">
      <alignment horizontal="justify" vertical="center" wrapText="1"/>
    </xf>
    <xf numFmtId="0" fontId="66" fillId="0" borderId="10" xfId="0" applyFont="1" applyFill="1" applyBorder="1" applyAlignment="1">
      <alignment horizontal="center" vertical="center"/>
    </xf>
    <xf numFmtId="0" fontId="70" fillId="2" borderId="1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66" fillId="0" borderId="0" xfId="0" applyFont="1" applyFill="1" applyAlignment="1">
      <alignment horizontal="justify"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1" fontId="66" fillId="0" borderId="10" xfId="0" applyNumberFormat="1" applyFont="1" applyFill="1" applyBorder="1" applyAlignment="1">
      <alignment horizontal="center" vertical="center"/>
    </xf>
    <xf numFmtId="0" fontId="3" fillId="7" borderId="20"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72" fillId="7" borderId="10" xfId="0" applyFont="1" applyFill="1" applyBorder="1" applyAlignment="1">
      <alignment horizontal="center"/>
    </xf>
    <xf numFmtId="0" fontId="73" fillId="2" borderId="10" xfId="0" applyFont="1" applyFill="1" applyBorder="1" applyAlignment="1">
      <alignment horizontal="center" vertical="center" wrapText="1"/>
    </xf>
    <xf numFmtId="0" fontId="83" fillId="0" borderId="0" xfId="0" applyFont="1" applyAlignment="1">
      <alignment horizontal="center" vertical="center" wrapText="1"/>
    </xf>
    <xf numFmtId="0" fontId="73" fillId="33" borderId="0" xfId="0" applyFont="1" applyFill="1" applyBorder="1" applyAlignment="1">
      <alignment horizontal="center" vertical="top" wrapText="1"/>
    </xf>
    <xf numFmtId="0" fontId="73" fillId="2" borderId="10" xfId="0" applyFont="1" applyFill="1" applyBorder="1" applyAlignment="1">
      <alignment horizontal="center" vertical="center"/>
    </xf>
    <xf numFmtId="0" fontId="73" fillId="33" borderId="0" xfId="0" applyFont="1" applyFill="1" applyBorder="1" applyAlignment="1">
      <alignment horizontal="center" vertical="center"/>
    </xf>
    <xf numFmtId="0" fontId="68" fillId="2" borderId="10" xfId="0" applyFont="1" applyFill="1" applyBorder="1" applyAlignment="1">
      <alignment horizontal="center" vertical="center"/>
    </xf>
    <xf numFmtId="0" fontId="68" fillId="0" borderId="0" xfId="0" applyFont="1" applyBorder="1" applyAlignment="1">
      <alignment horizontal="center" vertical="center" wrapText="1"/>
    </xf>
    <xf numFmtId="0" fontId="68" fillId="33" borderId="0" xfId="0" applyFont="1" applyFill="1" applyBorder="1" applyAlignment="1">
      <alignment horizontal="center" vertical="center" wrapText="1"/>
    </xf>
    <xf numFmtId="0" fontId="67" fillId="0" borderId="0" xfId="0" applyFont="1" applyBorder="1" applyAlignment="1">
      <alignment/>
    </xf>
    <xf numFmtId="0" fontId="67" fillId="0" borderId="30" xfId="0" applyFont="1" applyBorder="1" applyAlignment="1">
      <alignment/>
    </xf>
    <xf numFmtId="0" fontId="69" fillId="2" borderId="10" xfId="0" applyFont="1" applyFill="1" applyBorder="1" applyAlignment="1">
      <alignment vertical="center"/>
    </xf>
    <xf numFmtId="0" fontId="74" fillId="2" borderId="10" xfId="0" applyFont="1" applyFill="1" applyBorder="1" applyAlignment="1">
      <alignment horizontal="center" vertical="center"/>
    </xf>
    <xf numFmtId="0" fontId="66" fillId="7" borderId="10" xfId="0" applyFont="1" applyFill="1" applyBorder="1" applyAlignment="1">
      <alignment horizontal="center" vertical="center" wrapText="1"/>
    </xf>
    <xf numFmtId="0" fontId="68" fillId="0" borderId="0" xfId="0" applyFont="1" applyAlignment="1">
      <alignment horizontal="center" vertical="center" wrapText="1"/>
    </xf>
    <xf numFmtId="0" fontId="6" fillId="0" borderId="0" xfId="0" applyFont="1" applyAlignment="1">
      <alignment horizontal="center" vertical="center" wrapText="1"/>
    </xf>
    <xf numFmtId="0" fontId="6" fillId="2" borderId="15" xfId="0" applyFont="1" applyFill="1" applyBorder="1" applyAlignment="1">
      <alignment horizontal="center" vertical="center"/>
    </xf>
    <xf numFmtId="0" fontId="10" fillId="2" borderId="15" xfId="0" applyFont="1" applyFill="1" applyBorder="1" applyAlignment="1">
      <alignment vertical="center"/>
    </xf>
    <xf numFmtId="0" fontId="7" fillId="2" borderId="15" xfId="0" applyFont="1" applyFill="1" applyBorder="1" applyAlignment="1">
      <alignment horizontal="center" vertical="center"/>
    </xf>
    <xf numFmtId="0" fontId="9" fillId="7" borderId="15"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6" fillId="33" borderId="14" xfId="0" applyFont="1" applyFill="1" applyBorder="1" applyAlignment="1">
      <alignment horizontal="center" vertical="top"/>
    </xf>
    <xf numFmtId="0" fontId="9" fillId="7" borderId="20"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7" borderId="18" xfId="0" applyFont="1" applyFill="1" applyBorder="1" applyAlignment="1">
      <alignment horizontal="center" vertical="center" wrapText="1"/>
    </xf>
    <xf numFmtId="0" fontId="84" fillId="0" borderId="0" xfId="0" applyFont="1" applyAlignment="1">
      <alignment horizontal="center"/>
    </xf>
    <xf numFmtId="0" fontId="80" fillId="27" borderId="10" xfId="43" applyFont="1" applyBorder="1" applyAlignment="1">
      <alignment horizontal="center" vertical="center"/>
    </xf>
    <xf numFmtId="0" fontId="78" fillId="33" borderId="10" xfId="0" applyFont="1" applyFill="1" applyBorder="1" applyAlignment="1">
      <alignment horizontal="center" vertical="center"/>
    </xf>
    <xf numFmtId="0" fontId="68" fillId="0" borderId="32" xfId="0" applyFont="1" applyBorder="1" applyAlignment="1">
      <alignment horizontal="center" vertical="center" wrapText="1"/>
    </xf>
    <xf numFmtId="0" fontId="0" fillId="0" borderId="0" xfId="0" applyAlignment="1">
      <alignment horizontal="center"/>
    </xf>
    <xf numFmtId="0" fontId="0" fillId="0" borderId="32" xfId="0" applyBorder="1" applyAlignment="1">
      <alignment horizontal="center"/>
    </xf>
    <xf numFmtId="0" fontId="73" fillId="2" borderId="18"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Transparencia y acceso '!A1" /><Relationship Id="rId4" Type="http://schemas.openxmlformats.org/officeDocument/2006/relationships/hyperlink" Target="#'Riesgos de corrupci&#243;n'!A1" /><Relationship Id="rId5" Type="http://schemas.openxmlformats.org/officeDocument/2006/relationships/hyperlink" Target="#'Rendici&#243;n de cuentas '!A1" /><Relationship Id="rId6" Type="http://schemas.openxmlformats.org/officeDocument/2006/relationships/hyperlink" Target="#'Servicio al ciudadano'!A1" /><Relationship Id="rId7" Type="http://schemas.openxmlformats.org/officeDocument/2006/relationships/hyperlink" Target="#'Racionalizacion de tramites'!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Rendici&#243;n de cuentas '!A1" /><Relationship Id="rId3" Type="http://schemas.openxmlformats.org/officeDocument/2006/relationships/hyperlink" Target="#'Plan anticorrupci&#243;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723900</xdr:colOff>
      <xdr:row>0</xdr:row>
      <xdr:rowOff>76200</xdr:rowOff>
    </xdr:from>
    <xdr:to>
      <xdr:col>16</xdr:col>
      <xdr:colOff>714375</xdr:colOff>
      <xdr:row>7</xdr:row>
      <xdr:rowOff>66675</xdr:rowOff>
    </xdr:to>
    <xdr:pic>
      <xdr:nvPicPr>
        <xdr:cNvPr id="1" name="Imagen 2"/>
        <xdr:cNvPicPr preferRelativeResize="1">
          <a:picLocks noChangeAspect="1"/>
        </xdr:cNvPicPr>
      </xdr:nvPicPr>
      <xdr:blipFill>
        <a:blip r:embed="rId1"/>
        <a:stretch>
          <a:fillRect/>
        </a:stretch>
      </xdr:blipFill>
      <xdr:spPr>
        <a:xfrm>
          <a:off x="12782550" y="76200"/>
          <a:ext cx="1514475" cy="1771650"/>
        </a:xfrm>
        <a:prstGeom prst="rect">
          <a:avLst/>
        </a:prstGeom>
        <a:noFill/>
        <a:ln w="9525" cmpd="sng">
          <a:noFill/>
        </a:ln>
      </xdr:spPr>
    </xdr:pic>
    <xdr:clientData/>
  </xdr:twoCellAnchor>
  <xdr:twoCellAnchor editAs="oneCell">
    <xdr:from>
      <xdr:col>0</xdr:col>
      <xdr:colOff>200025</xdr:colOff>
      <xdr:row>0</xdr:row>
      <xdr:rowOff>180975</xdr:rowOff>
    </xdr:from>
    <xdr:to>
      <xdr:col>1</xdr:col>
      <xdr:colOff>428625</xdr:colOff>
      <xdr:row>6</xdr:row>
      <xdr:rowOff>104775</xdr:rowOff>
    </xdr:to>
    <xdr:pic>
      <xdr:nvPicPr>
        <xdr:cNvPr id="2" name="Imagen 3"/>
        <xdr:cNvPicPr preferRelativeResize="1">
          <a:picLocks noChangeAspect="1"/>
        </xdr:cNvPicPr>
      </xdr:nvPicPr>
      <xdr:blipFill>
        <a:blip r:embed="rId2"/>
        <a:stretch>
          <a:fillRect/>
        </a:stretch>
      </xdr:blipFill>
      <xdr:spPr>
        <a:xfrm>
          <a:off x="200025" y="180975"/>
          <a:ext cx="1495425" cy="1514475"/>
        </a:xfrm>
        <a:prstGeom prst="rect">
          <a:avLst/>
        </a:prstGeom>
        <a:noFill/>
        <a:ln w="9525" cmpd="sng">
          <a:noFill/>
        </a:ln>
      </xdr:spPr>
    </xdr:pic>
    <xdr:clientData/>
  </xdr:twoCellAnchor>
  <xdr:twoCellAnchor>
    <xdr:from>
      <xdr:col>13</xdr:col>
      <xdr:colOff>95250</xdr:colOff>
      <xdr:row>8</xdr:row>
      <xdr:rowOff>85725</xdr:rowOff>
    </xdr:from>
    <xdr:to>
      <xdr:col>15</xdr:col>
      <xdr:colOff>514350</xdr:colOff>
      <xdr:row>14</xdr:row>
      <xdr:rowOff>85725</xdr:rowOff>
    </xdr:to>
    <xdr:sp>
      <xdr:nvSpPr>
        <xdr:cNvPr id="3" name="Rectángulo redondeado 11">
          <a:hlinkClick r:id="rId3"/>
        </xdr:cNvPr>
        <xdr:cNvSpPr>
          <a:spLocks/>
        </xdr:cNvSpPr>
      </xdr:nvSpPr>
      <xdr:spPr>
        <a:xfrm>
          <a:off x="11391900" y="2095500"/>
          <a:ext cx="194310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Transparencia y Acceso a la Información</a:t>
          </a:r>
        </a:p>
      </xdr:txBody>
    </xdr:sp>
    <xdr:clientData/>
  </xdr:twoCellAnchor>
  <xdr:twoCellAnchor>
    <xdr:from>
      <xdr:col>0</xdr:col>
      <xdr:colOff>762000</xdr:colOff>
      <xdr:row>8</xdr:row>
      <xdr:rowOff>85725</xdr:rowOff>
    </xdr:from>
    <xdr:to>
      <xdr:col>3</xdr:col>
      <xdr:colOff>9525</xdr:colOff>
      <xdr:row>14</xdr:row>
      <xdr:rowOff>85725</xdr:rowOff>
    </xdr:to>
    <xdr:sp>
      <xdr:nvSpPr>
        <xdr:cNvPr id="4" name="Rectángulo redondeado 1">
          <a:hlinkClick r:id="rId4"/>
        </xdr:cNvPr>
        <xdr:cNvSpPr>
          <a:spLocks/>
        </xdr:cNvSpPr>
      </xdr:nvSpPr>
      <xdr:spPr>
        <a:xfrm>
          <a:off x="762000" y="2095500"/>
          <a:ext cx="228600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Gestión del Riesgo de Corrupción</a:t>
          </a:r>
        </a:p>
      </xdr:txBody>
    </xdr:sp>
    <xdr:clientData/>
  </xdr:twoCellAnchor>
  <xdr:twoCellAnchor>
    <xdr:from>
      <xdr:col>6</xdr:col>
      <xdr:colOff>0</xdr:colOff>
      <xdr:row>8</xdr:row>
      <xdr:rowOff>85725</xdr:rowOff>
    </xdr:from>
    <xdr:to>
      <xdr:col>8</xdr:col>
      <xdr:colOff>504825</xdr:colOff>
      <xdr:row>14</xdr:row>
      <xdr:rowOff>85725</xdr:rowOff>
    </xdr:to>
    <xdr:sp>
      <xdr:nvSpPr>
        <xdr:cNvPr id="5" name="Rectángulo redondeado 9">
          <a:hlinkClick r:id="rId5"/>
        </xdr:cNvPr>
        <xdr:cNvSpPr>
          <a:spLocks/>
        </xdr:cNvSpPr>
      </xdr:nvSpPr>
      <xdr:spPr>
        <a:xfrm>
          <a:off x="5695950" y="2095500"/>
          <a:ext cx="2028825"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Rendición de Cuentas</a:t>
          </a:r>
        </a:p>
      </xdr:txBody>
    </xdr:sp>
    <xdr:clientData/>
  </xdr:twoCellAnchor>
  <xdr:twoCellAnchor>
    <xdr:from>
      <xdr:col>9</xdr:col>
      <xdr:colOff>28575</xdr:colOff>
      <xdr:row>8</xdr:row>
      <xdr:rowOff>85725</xdr:rowOff>
    </xdr:from>
    <xdr:to>
      <xdr:col>12</xdr:col>
      <xdr:colOff>514350</xdr:colOff>
      <xdr:row>14</xdr:row>
      <xdr:rowOff>85725</xdr:rowOff>
    </xdr:to>
    <xdr:sp>
      <xdr:nvSpPr>
        <xdr:cNvPr id="6" name="Rectángulo redondeado 10">
          <a:hlinkClick r:id="rId6"/>
        </xdr:cNvPr>
        <xdr:cNvSpPr>
          <a:spLocks/>
        </xdr:cNvSpPr>
      </xdr:nvSpPr>
      <xdr:spPr>
        <a:xfrm>
          <a:off x="8010525" y="2095500"/>
          <a:ext cx="3038475"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 Servicio al Ciudadano</a:t>
          </a:r>
        </a:p>
      </xdr:txBody>
    </xdr:sp>
    <xdr:clientData/>
  </xdr:twoCellAnchor>
  <xdr:twoCellAnchor>
    <xdr:from>
      <xdr:col>3</xdr:col>
      <xdr:colOff>295275</xdr:colOff>
      <xdr:row>8</xdr:row>
      <xdr:rowOff>76200</xdr:rowOff>
    </xdr:from>
    <xdr:to>
      <xdr:col>5</xdr:col>
      <xdr:colOff>590550</xdr:colOff>
      <xdr:row>14</xdr:row>
      <xdr:rowOff>114300</xdr:rowOff>
    </xdr:to>
    <xdr:sp>
      <xdr:nvSpPr>
        <xdr:cNvPr id="7" name="Rectángulo redondeado 12">
          <a:hlinkClick r:id="rId7"/>
        </xdr:cNvPr>
        <xdr:cNvSpPr>
          <a:spLocks/>
        </xdr:cNvSpPr>
      </xdr:nvSpPr>
      <xdr:spPr>
        <a:xfrm>
          <a:off x="3333750" y="2085975"/>
          <a:ext cx="2066925" cy="11239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Estrategias de Racionalización de tramites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1085850</xdr:colOff>
      <xdr:row>3</xdr:row>
      <xdr:rowOff>323850</xdr:rowOff>
    </xdr:to>
    <xdr:pic>
      <xdr:nvPicPr>
        <xdr:cNvPr id="1" name="Imagen 3"/>
        <xdr:cNvPicPr preferRelativeResize="1">
          <a:picLocks noChangeAspect="1"/>
        </xdr:cNvPicPr>
      </xdr:nvPicPr>
      <xdr:blipFill>
        <a:blip r:embed="rId1"/>
        <a:stretch>
          <a:fillRect/>
        </a:stretch>
      </xdr:blipFill>
      <xdr:spPr>
        <a:xfrm>
          <a:off x="9525" y="28575"/>
          <a:ext cx="1076325" cy="1066800"/>
        </a:xfrm>
        <a:prstGeom prst="rect">
          <a:avLst/>
        </a:prstGeom>
        <a:noFill/>
        <a:ln w="9525" cmpd="sng">
          <a:noFill/>
        </a:ln>
      </xdr:spPr>
    </xdr:pic>
    <xdr:clientData/>
  </xdr:twoCellAnchor>
  <xdr:twoCellAnchor>
    <xdr:from>
      <xdr:col>6</xdr:col>
      <xdr:colOff>161925</xdr:colOff>
      <xdr:row>1</xdr:row>
      <xdr:rowOff>133350</xdr:rowOff>
    </xdr:from>
    <xdr:to>
      <xdr:col>6</xdr:col>
      <xdr:colOff>1600200</xdr:colOff>
      <xdr:row>3</xdr:row>
      <xdr:rowOff>219075</xdr:rowOff>
    </xdr:to>
    <xdr:sp>
      <xdr:nvSpPr>
        <xdr:cNvPr id="2" name="Flecha: hacia la izquierda 1"/>
        <xdr:cNvSpPr>
          <a:spLocks/>
        </xdr:cNvSpPr>
      </xdr:nvSpPr>
      <xdr:spPr>
        <a:xfrm>
          <a:off x="8924925" y="352425"/>
          <a:ext cx="1438275" cy="638175"/>
        </a:xfrm>
        <a:prstGeom prst="leftArrow">
          <a:avLst>
            <a:gd name="adj" fmla="val -27402"/>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314325</xdr:colOff>
      <xdr:row>3</xdr:row>
      <xdr:rowOff>95250</xdr:rowOff>
    </xdr:to>
    <xdr:pic>
      <xdr:nvPicPr>
        <xdr:cNvPr id="1" name="Imagen 3"/>
        <xdr:cNvPicPr preferRelativeResize="1">
          <a:picLocks noChangeAspect="1"/>
        </xdr:cNvPicPr>
      </xdr:nvPicPr>
      <xdr:blipFill>
        <a:blip r:embed="rId1"/>
        <a:stretch>
          <a:fillRect/>
        </a:stretch>
      </xdr:blipFill>
      <xdr:spPr>
        <a:xfrm>
          <a:off x="9525" y="0"/>
          <a:ext cx="800100" cy="733425"/>
        </a:xfrm>
        <a:prstGeom prst="rect">
          <a:avLst/>
        </a:prstGeom>
        <a:noFill/>
        <a:ln w="9525" cmpd="sng">
          <a:noFill/>
        </a:ln>
      </xdr:spPr>
    </xdr:pic>
    <xdr:clientData/>
  </xdr:twoCellAnchor>
  <xdr:twoCellAnchor>
    <xdr:from>
      <xdr:col>4</xdr:col>
      <xdr:colOff>1019175</xdr:colOff>
      <xdr:row>0</xdr:row>
      <xdr:rowOff>152400</xdr:rowOff>
    </xdr:from>
    <xdr:to>
      <xdr:col>5</xdr:col>
      <xdr:colOff>1162050</xdr:colOff>
      <xdr:row>3</xdr:row>
      <xdr:rowOff>161925</xdr:rowOff>
    </xdr:to>
    <xdr:sp>
      <xdr:nvSpPr>
        <xdr:cNvPr id="2" name="Flecha: hacia la izquierda 10"/>
        <xdr:cNvSpPr>
          <a:spLocks/>
        </xdr:cNvSpPr>
      </xdr:nvSpPr>
      <xdr:spPr>
        <a:xfrm>
          <a:off x="7277100" y="152400"/>
          <a:ext cx="1514475" cy="647700"/>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0</xdr:col>
      <xdr:colOff>1200150</xdr:colOff>
      <xdr:row>3</xdr:row>
      <xdr:rowOff>76200</xdr:rowOff>
    </xdr:to>
    <xdr:pic>
      <xdr:nvPicPr>
        <xdr:cNvPr id="1" name="Imagen 12"/>
        <xdr:cNvPicPr preferRelativeResize="1">
          <a:picLocks noChangeAspect="1"/>
        </xdr:cNvPicPr>
      </xdr:nvPicPr>
      <xdr:blipFill>
        <a:blip r:embed="rId1"/>
        <a:stretch>
          <a:fillRect/>
        </a:stretch>
      </xdr:blipFill>
      <xdr:spPr>
        <a:xfrm>
          <a:off x="314325" y="95250"/>
          <a:ext cx="885825" cy="809625"/>
        </a:xfrm>
        <a:prstGeom prst="rect">
          <a:avLst/>
        </a:prstGeom>
        <a:noFill/>
        <a:ln w="9525" cmpd="sng">
          <a:noFill/>
        </a:ln>
      </xdr:spPr>
    </xdr:pic>
    <xdr:clientData/>
  </xdr:twoCellAnchor>
  <xdr:twoCellAnchor>
    <xdr:from>
      <xdr:col>5</xdr:col>
      <xdr:colOff>1066800</xdr:colOff>
      <xdr:row>1</xdr:row>
      <xdr:rowOff>19050</xdr:rowOff>
    </xdr:from>
    <xdr:to>
      <xdr:col>6</xdr:col>
      <xdr:colOff>1104900</xdr:colOff>
      <xdr:row>3</xdr:row>
      <xdr:rowOff>38100</xdr:rowOff>
    </xdr:to>
    <xdr:sp>
      <xdr:nvSpPr>
        <xdr:cNvPr id="2" name="Flecha: hacia la izquierda 6"/>
        <xdr:cNvSpPr>
          <a:spLocks/>
        </xdr:cNvSpPr>
      </xdr:nvSpPr>
      <xdr:spPr>
        <a:xfrm>
          <a:off x="9277350" y="247650"/>
          <a:ext cx="1190625" cy="61912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95250</xdr:rowOff>
    </xdr:from>
    <xdr:to>
      <xdr:col>0</xdr:col>
      <xdr:colOff>1295400</xdr:colOff>
      <xdr:row>3</xdr:row>
      <xdr:rowOff>0</xdr:rowOff>
    </xdr:to>
    <xdr:pic>
      <xdr:nvPicPr>
        <xdr:cNvPr id="1" name="Imagen 4"/>
        <xdr:cNvPicPr preferRelativeResize="1">
          <a:picLocks noChangeAspect="1"/>
        </xdr:cNvPicPr>
      </xdr:nvPicPr>
      <xdr:blipFill>
        <a:blip r:embed="rId1"/>
        <a:stretch>
          <a:fillRect/>
        </a:stretch>
      </xdr:blipFill>
      <xdr:spPr>
        <a:xfrm>
          <a:off x="381000" y="95250"/>
          <a:ext cx="914400" cy="1000125"/>
        </a:xfrm>
        <a:prstGeom prst="rect">
          <a:avLst/>
        </a:prstGeom>
        <a:noFill/>
        <a:ln w="9525" cmpd="sng">
          <a:noFill/>
        </a:ln>
      </xdr:spPr>
    </xdr:pic>
    <xdr:clientData/>
  </xdr:twoCellAnchor>
  <xdr:twoCellAnchor>
    <xdr:from>
      <xdr:col>6</xdr:col>
      <xdr:colOff>0</xdr:colOff>
      <xdr:row>1</xdr:row>
      <xdr:rowOff>76200</xdr:rowOff>
    </xdr:from>
    <xdr:to>
      <xdr:col>6</xdr:col>
      <xdr:colOff>1209675</xdr:colOff>
      <xdr:row>2</xdr:row>
      <xdr:rowOff>314325</xdr:rowOff>
    </xdr:to>
    <xdr:sp>
      <xdr:nvSpPr>
        <xdr:cNvPr id="2" name="Flecha: hacia la izquierda 5">
          <a:hlinkClick r:id="rId2"/>
        </xdr:cNvPr>
        <xdr:cNvSpPr>
          <a:spLocks/>
        </xdr:cNvSpPr>
      </xdr:nvSpPr>
      <xdr:spPr>
        <a:xfrm>
          <a:off x="8562975" y="361950"/>
          <a:ext cx="1209675" cy="61912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123825</xdr:rowOff>
    </xdr:from>
    <xdr:to>
      <xdr:col>0</xdr:col>
      <xdr:colOff>1190625</xdr:colOff>
      <xdr:row>2</xdr:row>
      <xdr:rowOff>533400</xdr:rowOff>
    </xdr:to>
    <xdr:pic>
      <xdr:nvPicPr>
        <xdr:cNvPr id="1" name="Imagen 4"/>
        <xdr:cNvPicPr preferRelativeResize="1">
          <a:picLocks noChangeAspect="1"/>
        </xdr:cNvPicPr>
      </xdr:nvPicPr>
      <xdr:blipFill>
        <a:blip r:embed="rId1"/>
        <a:stretch>
          <a:fillRect/>
        </a:stretch>
      </xdr:blipFill>
      <xdr:spPr>
        <a:xfrm>
          <a:off x="171450" y="123825"/>
          <a:ext cx="1019175" cy="1009650"/>
        </a:xfrm>
        <a:prstGeom prst="rect">
          <a:avLst/>
        </a:prstGeom>
        <a:noFill/>
        <a:ln w="9525" cmpd="sng">
          <a:noFill/>
        </a:ln>
      </xdr:spPr>
    </xdr:pic>
    <xdr:clientData/>
  </xdr:twoCellAnchor>
  <xdr:twoCellAnchor>
    <xdr:from>
      <xdr:col>6</xdr:col>
      <xdr:colOff>142875</xdr:colOff>
      <xdr:row>1</xdr:row>
      <xdr:rowOff>28575</xdr:rowOff>
    </xdr:from>
    <xdr:to>
      <xdr:col>6</xdr:col>
      <xdr:colOff>1362075</xdr:colOff>
      <xdr:row>2</xdr:row>
      <xdr:rowOff>400050</xdr:rowOff>
    </xdr:to>
    <xdr:sp>
      <xdr:nvSpPr>
        <xdr:cNvPr id="2" name="Flecha: hacia la izquierda 5">
          <a:hlinkClick r:id="rId2"/>
        </xdr:cNvPr>
        <xdr:cNvSpPr>
          <a:spLocks/>
        </xdr:cNvSpPr>
      </xdr:nvSpPr>
      <xdr:spPr>
        <a:xfrm>
          <a:off x="8467725" y="371475"/>
          <a:ext cx="1219200" cy="628650"/>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3</xdr:col>
      <xdr:colOff>1543050</xdr:colOff>
      <xdr:row>2</xdr:row>
      <xdr:rowOff>85725</xdr:rowOff>
    </xdr:to>
    <xdr:pic>
      <xdr:nvPicPr>
        <xdr:cNvPr id="1" name="Imagen 3"/>
        <xdr:cNvPicPr preferRelativeResize="1">
          <a:picLocks noChangeAspect="1"/>
        </xdr:cNvPicPr>
      </xdr:nvPicPr>
      <xdr:blipFill>
        <a:blip r:embed="rId1"/>
        <a:stretch>
          <a:fillRect/>
        </a:stretch>
      </xdr:blipFill>
      <xdr:spPr>
        <a:xfrm>
          <a:off x="66675" y="0"/>
          <a:ext cx="8220075" cy="542925"/>
        </a:xfrm>
        <a:prstGeom prst="rect">
          <a:avLst/>
        </a:prstGeom>
        <a:noFill/>
        <a:ln w="9525" cmpd="sng">
          <a:noFill/>
        </a:ln>
      </xdr:spPr>
    </xdr:pic>
    <xdr:clientData/>
  </xdr:twoCellAnchor>
  <xdr:twoCellAnchor>
    <xdr:from>
      <xdr:col>3</xdr:col>
      <xdr:colOff>1676400</xdr:colOff>
      <xdr:row>3</xdr:row>
      <xdr:rowOff>38100</xdr:rowOff>
    </xdr:from>
    <xdr:to>
      <xdr:col>4</xdr:col>
      <xdr:colOff>1047750</xdr:colOff>
      <xdr:row>5</xdr:row>
      <xdr:rowOff>85725</xdr:rowOff>
    </xdr:to>
    <xdr:sp>
      <xdr:nvSpPr>
        <xdr:cNvPr id="2" name="Rectángulo: esquinas redondeadas 2">
          <a:hlinkClick r:id="rId2"/>
        </xdr:cNvPr>
        <xdr:cNvSpPr>
          <a:spLocks/>
        </xdr:cNvSpPr>
      </xdr:nvSpPr>
      <xdr:spPr>
        <a:xfrm>
          <a:off x="8420100" y="723900"/>
          <a:ext cx="1247775" cy="504825"/>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200" b="1" i="0" u="none" baseline="0">
              <a:solidFill>
                <a:srgbClr val="FFFFFF"/>
              </a:solidFill>
            </a:rPr>
            <a:t>Siguiente</a:t>
          </a:r>
          <a:r>
            <a:rPr lang="en-US" cap="none" sz="1200" b="1" i="0" u="none" baseline="0">
              <a:solidFill>
                <a:srgbClr val="FFFFFF"/>
              </a:solidFill>
            </a:rPr>
            <a:t> Componente</a:t>
          </a:r>
        </a:p>
      </xdr:txBody>
    </xdr:sp>
    <xdr:clientData/>
  </xdr:twoCellAnchor>
  <xdr:twoCellAnchor>
    <xdr:from>
      <xdr:col>3</xdr:col>
      <xdr:colOff>428625</xdr:colOff>
      <xdr:row>3</xdr:row>
      <xdr:rowOff>28575</xdr:rowOff>
    </xdr:from>
    <xdr:to>
      <xdr:col>3</xdr:col>
      <xdr:colOff>1447800</xdr:colOff>
      <xdr:row>5</xdr:row>
      <xdr:rowOff>95250</xdr:rowOff>
    </xdr:to>
    <xdr:sp>
      <xdr:nvSpPr>
        <xdr:cNvPr id="3" name="Rectángulo: esquinas redondeadas 3">
          <a:hlinkClick r:id="rId3"/>
        </xdr:cNvPr>
        <xdr:cNvSpPr>
          <a:spLocks/>
        </xdr:cNvSpPr>
      </xdr:nvSpPr>
      <xdr:spPr>
        <a:xfrm>
          <a:off x="7172325" y="714375"/>
          <a:ext cx="1019175" cy="523875"/>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200" b="1" i="0" u="none" baseline="0">
              <a:solidFill>
                <a:srgbClr val="FFFFFF"/>
              </a:solidFill>
            </a:rPr>
            <a:t>Volver al</a:t>
          </a:r>
          <a:r>
            <a:rPr lang="en-US" cap="none" sz="1200" b="1" i="0" u="none" baseline="0">
              <a:solidFill>
                <a:srgbClr val="FFFFFF"/>
              </a:solidFill>
            </a:rPr>
            <a:t> inicio</a:t>
          </a:r>
        </a:p>
      </xdr:txBody>
    </xdr:sp>
    <xdr:clientData/>
  </xdr:twoCellAnchor>
  <xdr:twoCellAnchor>
    <xdr:from>
      <xdr:col>0</xdr:col>
      <xdr:colOff>419100</xdr:colOff>
      <xdr:row>2</xdr:row>
      <xdr:rowOff>133350</xdr:rowOff>
    </xdr:from>
    <xdr:to>
      <xdr:col>2</xdr:col>
      <xdr:colOff>1924050</xdr:colOff>
      <xdr:row>5</xdr:row>
      <xdr:rowOff>171450</xdr:rowOff>
    </xdr:to>
    <xdr:sp>
      <xdr:nvSpPr>
        <xdr:cNvPr id="4" name="CuadroTexto 4"/>
        <xdr:cNvSpPr txBox="1">
          <a:spLocks noChangeArrowheads="1"/>
        </xdr:cNvSpPr>
      </xdr:nvSpPr>
      <xdr:spPr>
        <a:xfrm>
          <a:off x="419100" y="590550"/>
          <a:ext cx="5619750" cy="723900"/>
        </a:xfrm>
        <a:prstGeom prst="rect">
          <a:avLst/>
        </a:prstGeom>
        <a:solidFill>
          <a:srgbClr val="FFFFFF"/>
        </a:solidFill>
        <a:ln w="9525" cmpd="sng">
          <a:noFill/>
        </a:ln>
      </xdr:spPr>
      <xdr:txBody>
        <a:bodyPr vertOverflow="clip" wrap="square"/>
        <a:p>
          <a:pPr algn="l">
            <a:defRPr/>
          </a:pPr>
          <a:r>
            <a:rPr lang="en-US" cap="none" sz="1400" b="1" i="0" u="none" baseline="0">
              <a:solidFill>
                <a:srgbClr val="333399"/>
              </a:solidFill>
              <a:latin typeface="Arial"/>
              <a:ea typeface="Arial"/>
              <a:cs typeface="Arial"/>
            </a:rPr>
            <a:t>Seguimiento</a:t>
          </a:r>
          <a:r>
            <a:rPr lang="en-US" cap="none" sz="1400" b="1" i="0" u="none" baseline="0">
              <a:solidFill>
                <a:srgbClr val="333399"/>
              </a:solidFill>
              <a:latin typeface="Arial"/>
              <a:ea typeface="Arial"/>
              <a:cs typeface="Arial"/>
            </a:rPr>
            <a:t> </a:t>
          </a:r>
          <a:r>
            <a:rPr lang="en-US" cap="none" sz="1400" b="1" i="0" u="none" baseline="0">
              <a:solidFill>
                <a:srgbClr val="333399"/>
              </a:solidFill>
              <a:latin typeface="Arial"/>
              <a:ea typeface="Arial"/>
              <a:cs typeface="Arial"/>
            </a:rPr>
            <a:t>Plan Anticorrupción y de Atención al Ciudadano 2022
</a:t>
          </a:r>
          <a:r>
            <a:rPr lang="en-US" cap="none" sz="1400" b="1" i="0" u="none" baseline="0">
              <a:solidFill>
                <a:srgbClr val="333399"/>
              </a:solidFill>
              <a:latin typeface="Arial"/>
              <a:ea typeface="Arial"/>
              <a:cs typeface="Arial"/>
            </a:rPr>
            <a:t>Oficina Control Interno - Corte</a:t>
          </a:r>
          <a:r>
            <a:rPr lang="en-US" cap="none" sz="1400" b="1" i="0" u="none" baseline="0">
              <a:solidFill>
                <a:srgbClr val="333399"/>
              </a:solidFill>
              <a:latin typeface="Arial"/>
              <a:ea typeface="Arial"/>
              <a:cs typeface="Arial"/>
            </a:rPr>
            <a:t> 31 de agosto del 2022</a:t>
          </a:r>
        </a:p>
      </xdr:txBody>
    </xdr:sp>
    <xdr:clientData/>
  </xdr:twoCellAnchor>
  <xdr:twoCellAnchor>
    <xdr:from>
      <xdr:col>5</xdr:col>
      <xdr:colOff>333375</xdr:colOff>
      <xdr:row>0</xdr:row>
      <xdr:rowOff>219075</xdr:rowOff>
    </xdr:from>
    <xdr:to>
      <xdr:col>5</xdr:col>
      <xdr:colOff>1543050</xdr:colOff>
      <xdr:row>3</xdr:row>
      <xdr:rowOff>161925</xdr:rowOff>
    </xdr:to>
    <xdr:sp>
      <xdr:nvSpPr>
        <xdr:cNvPr id="5" name="Flecha: hacia la izquierda 6"/>
        <xdr:cNvSpPr>
          <a:spLocks/>
        </xdr:cNvSpPr>
      </xdr:nvSpPr>
      <xdr:spPr>
        <a:xfrm>
          <a:off x="10001250" y="219075"/>
          <a:ext cx="1209675" cy="628650"/>
        </a:xfrm>
        <a:prstGeom prst="leftArrow">
          <a:avLst>
            <a:gd name="adj" fmla="val -24236"/>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Jehiver%20Parra\Downloads\Formatos%20PAAC%202016\Formato%20Estrategias%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Q2" t="str">
            <v>SI</v>
          </cell>
        </row>
        <row r="3">
          <cell r="Q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hsdp.gov.co/portal/ley-de%20transparencia/planeacion/politica-de-%20tratamiento-%20y%20proteccion%20-%20de%20datos-%20personales"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29"/>
  <sheetViews>
    <sheetView showGridLines="0" zoomScale="82" zoomScaleNormal="82" workbookViewId="0" topLeftCell="A10">
      <selection activeCell="N23" sqref="N23"/>
    </sheetView>
  </sheetViews>
  <sheetFormatPr defaultColWidth="10.00390625" defaultRowHeight="15" zeroHeight="1"/>
  <cols>
    <col min="1" max="1" width="19.00390625" style="53" customWidth="1"/>
    <col min="2" max="6" width="13.28125" style="53" customWidth="1"/>
    <col min="7" max="11" width="11.421875" style="53" customWidth="1"/>
    <col min="12" max="12" width="15.421875" style="53" customWidth="1"/>
    <col min="13" max="16" width="11.421875" style="53" customWidth="1"/>
    <col min="17" max="17" width="20.7109375" style="53" customWidth="1"/>
    <col min="18" max="18" width="18.421875" style="53" customWidth="1"/>
    <col min="19" max="19" width="5.00390625" style="53" customWidth="1"/>
    <col min="20" max="20" width="4.421875" style="53" customWidth="1"/>
    <col min="21" max="21" width="11.57421875" style="53" customWidth="1"/>
    <col min="22" max="255" width="11.421875" style="53" customWidth="1"/>
    <col min="256" max="16384" width="10.00390625" style="53" customWidth="1"/>
  </cols>
  <sheetData>
    <row r="1" spans="2:19" ht="14.25">
      <c r="B1" s="51"/>
      <c r="C1" s="51"/>
      <c r="D1" s="51"/>
      <c r="E1" s="51"/>
      <c r="F1" s="51"/>
      <c r="G1" s="51"/>
      <c r="H1" s="51"/>
      <c r="I1" s="51"/>
      <c r="J1" s="51"/>
      <c r="K1" s="51"/>
      <c r="L1" s="51"/>
      <c r="M1" s="51"/>
      <c r="N1" s="51"/>
      <c r="O1" s="51"/>
      <c r="P1" s="51"/>
      <c r="Q1" s="51"/>
      <c r="R1" s="51"/>
      <c r="S1" s="52"/>
    </row>
    <row r="2" spans="2:19" ht="14.25">
      <c r="B2" s="51"/>
      <c r="C2" s="54"/>
      <c r="D2" s="54"/>
      <c r="E2" s="54"/>
      <c r="F2" s="51"/>
      <c r="G2" s="54"/>
      <c r="H2" s="54"/>
      <c r="I2" s="54"/>
      <c r="J2" s="54"/>
      <c r="K2" s="54"/>
      <c r="L2" s="54"/>
      <c r="M2" s="54"/>
      <c r="N2" s="54"/>
      <c r="O2" s="51"/>
      <c r="P2" s="51"/>
      <c r="Q2" s="51"/>
      <c r="R2" s="51"/>
      <c r="S2" s="51"/>
    </row>
    <row r="3" spans="2:19" ht="30.75" customHeight="1">
      <c r="B3" s="164" t="s">
        <v>180</v>
      </c>
      <c r="C3" s="164"/>
      <c r="D3" s="164"/>
      <c r="E3" s="164"/>
      <c r="F3" s="164"/>
      <c r="G3" s="164"/>
      <c r="H3" s="164"/>
      <c r="I3" s="164"/>
      <c r="J3" s="164"/>
      <c r="K3" s="164"/>
      <c r="L3" s="164"/>
      <c r="M3" s="164"/>
      <c r="N3" s="164"/>
      <c r="O3" s="164"/>
      <c r="P3" s="59"/>
      <c r="Q3" s="51"/>
      <c r="R3" s="51"/>
      <c r="S3" s="51"/>
    </row>
    <row r="4" spans="2:19" s="56" customFormat="1" ht="36.75" customHeight="1">
      <c r="B4" s="164" t="s">
        <v>258</v>
      </c>
      <c r="C4" s="164"/>
      <c r="D4" s="164"/>
      <c r="E4" s="164"/>
      <c r="F4" s="164"/>
      <c r="G4" s="164"/>
      <c r="H4" s="164"/>
      <c r="I4" s="164"/>
      <c r="J4" s="164"/>
      <c r="K4" s="164"/>
      <c r="L4" s="164"/>
      <c r="M4" s="164"/>
      <c r="N4" s="164"/>
      <c r="O4" s="164"/>
      <c r="P4" s="59"/>
      <c r="Q4" s="55"/>
      <c r="R4" s="55"/>
      <c r="S4" s="55"/>
    </row>
    <row r="5" spans="2:19" ht="15" customHeight="1">
      <c r="B5" s="51"/>
      <c r="C5" s="51"/>
      <c r="D5" s="54"/>
      <c r="E5" s="160"/>
      <c r="F5" s="161"/>
      <c r="G5" s="161"/>
      <c r="H5" s="161"/>
      <c r="I5" s="161"/>
      <c r="J5" s="161"/>
      <c r="K5" s="161"/>
      <c r="L5" s="161"/>
      <c r="M5" s="161"/>
      <c r="N5" s="161"/>
      <c r="O5" s="161"/>
      <c r="P5" s="161"/>
      <c r="Q5" s="57"/>
      <c r="R5" s="51"/>
      <c r="S5" s="51"/>
    </row>
    <row r="6" spans="2:19" ht="14.25">
      <c r="B6" s="51"/>
      <c r="C6" s="51"/>
      <c r="D6" s="51"/>
      <c r="E6" s="161"/>
      <c r="F6" s="161"/>
      <c r="G6" s="161"/>
      <c r="H6" s="161"/>
      <c r="I6" s="161"/>
      <c r="J6" s="161"/>
      <c r="K6" s="161"/>
      <c r="L6" s="161"/>
      <c r="M6" s="161"/>
      <c r="N6" s="161"/>
      <c r="O6" s="161"/>
      <c r="P6" s="161"/>
      <c r="Q6" s="57"/>
      <c r="R6" s="51"/>
      <c r="S6" s="51"/>
    </row>
    <row r="7" spans="2:19" ht="15" customHeight="1">
      <c r="B7" s="51"/>
      <c r="C7" s="51"/>
      <c r="D7" s="51"/>
      <c r="E7" s="161"/>
      <c r="F7" s="161"/>
      <c r="G7" s="161"/>
      <c r="H7" s="161"/>
      <c r="I7" s="161"/>
      <c r="J7" s="161"/>
      <c r="K7" s="161"/>
      <c r="L7" s="161"/>
      <c r="M7" s="161"/>
      <c r="N7" s="161"/>
      <c r="O7" s="161"/>
      <c r="P7" s="161"/>
      <c r="Q7" s="57"/>
      <c r="R7" s="51"/>
      <c r="S7" s="51"/>
    </row>
    <row r="8" spans="2:19" ht="18">
      <c r="B8" s="58" t="s">
        <v>18</v>
      </c>
      <c r="D8" s="51"/>
      <c r="E8" s="51"/>
      <c r="F8" s="51"/>
      <c r="G8" s="51"/>
      <c r="H8" s="51"/>
      <c r="I8" s="51"/>
      <c r="J8" s="51"/>
      <c r="K8" s="51"/>
      <c r="L8" s="51"/>
      <c r="M8" s="51"/>
      <c r="N8" s="51"/>
      <c r="O8" s="51"/>
      <c r="P8" s="51"/>
      <c r="Q8" s="51"/>
      <c r="R8" s="51"/>
      <c r="S8" s="51"/>
    </row>
    <row r="9" spans="2:19" ht="14.25">
      <c r="B9" s="51"/>
      <c r="C9" s="51"/>
      <c r="D9" s="51"/>
      <c r="E9" s="51"/>
      <c r="F9" s="51"/>
      <c r="G9" s="51"/>
      <c r="H9" s="51"/>
      <c r="I9" s="51"/>
      <c r="J9" s="51"/>
      <c r="K9" s="51"/>
      <c r="L9" s="51"/>
      <c r="M9" s="51"/>
      <c r="N9" s="51"/>
      <c r="O9" s="51"/>
      <c r="P9" s="51"/>
      <c r="Q9" s="51"/>
      <c r="R9" s="51"/>
      <c r="S9" s="51"/>
    </row>
    <row r="10" spans="2:19" ht="14.25">
      <c r="B10" s="51"/>
      <c r="C10" s="51"/>
      <c r="D10" s="51"/>
      <c r="E10" s="51"/>
      <c r="F10" s="51"/>
      <c r="G10" s="51"/>
      <c r="H10" s="51"/>
      <c r="I10" s="51"/>
      <c r="J10" s="51"/>
      <c r="K10" s="51"/>
      <c r="L10" s="51"/>
      <c r="M10" s="51"/>
      <c r="N10" s="51"/>
      <c r="O10" s="51"/>
      <c r="P10" s="51"/>
      <c r="Q10" s="51"/>
      <c r="R10" s="51"/>
      <c r="S10" s="51"/>
    </row>
    <row r="11" spans="2:19" ht="14.25">
      <c r="B11" s="51"/>
      <c r="C11" s="51"/>
      <c r="D11" s="51"/>
      <c r="E11" s="51"/>
      <c r="F11" s="51"/>
      <c r="G11" s="51"/>
      <c r="H11" s="51"/>
      <c r="I11" s="51"/>
      <c r="J11" s="51"/>
      <c r="K11" s="51"/>
      <c r="L11" s="51"/>
      <c r="M11" s="51"/>
      <c r="N11" s="51"/>
      <c r="O11" s="51"/>
      <c r="P11" s="51"/>
      <c r="Q11" s="51"/>
      <c r="R11" s="51"/>
      <c r="S11" s="51"/>
    </row>
    <row r="12" spans="2:19" ht="14.25">
      <c r="B12" s="51"/>
      <c r="C12" s="51"/>
      <c r="D12" s="51"/>
      <c r="E12" s="51"/>
      <c r="F12" s="51"/>
      <c r="G12" s="51"/>
      <c r="H12" s="51"/>
      <c r="I12" s="51"/>
      <c r="J12" s="51"/>
      <c r="K12" s="51"/>
      <c r="L12" s="51"/>
      <c r="M12" s="51"/>
      <c r="N12" s="51"/>
      <c r="O12" s="51"/>
      <c r="P12" s="51"/>
      <c r="Q12" s="51"/>
      <c r="R12" s="51"/>
      <c r="S12" s="51"/>
    </row>
    <row r="13" spans="2:19" ht="14.25">
      <c r="B13" s="51"/>
      <c r="C13" s="51"/>
      <c r="D13" s="51"/>
      <c r="E13" s="51"/>
      <c r="F13" s="51"/>
      <c r="G13" s="51"/>
      <c r="H13" s="51"/>
      <c r="I13" s="51"/>
      <c r="J13" s="51"/>
      <c r="K13" s="51"/>
      <c r="L13" s="51"/>
      <c r="M13" s="51"/>
      <c r="N13" s="51"/>
      <c r="O13" s="51"/>
      <c r="P13" s="51"/>
      <c r="Q13" s="51"/>
      <c r="R13" s="51"/>
      <c r="S13" s="51"/>
    </row>
    <row r="14" spans="2:19" ht="14.25">
      <c r="B14" s="51"/>
      <c r="C14" s="51"/>
      <c r="D14" s="51"/>
      <c r="E14" s="51"/>
      <c r="F14" s="51"/>
      <c r="G14" s="51"/>
      <c r="H14" s="51"/>
      <c r="I14" s="51"/>
      <c r="J14" s="51"/>
      <c r="K14" s="51"/>
      <c r="L14" s="51"/>
      <c r="M14" s="51"/>
      <c r="N14" s="51"/>
      <c r="O14" s="51"/>
      <c r="P14" s="51"/>
      <c r="Q14" s="51"/>
      <c r="R14" s="51"/>
      <c r="S14" s="51"/>
    </row>
    <row r="15" spans="2:19" ht="14.25">
      <c r="B15" s="51"/>
      <c r="C15" s="51"/>
      <c r="D15" s="51"/>
      <c r="E15" s="51"/>
      <c r="F15" s="51"/>
      <c r="G15" s="51"/>
      <c r="H15" s="51"/>
      <c r="I15" s="51"/>
      <c r="J15" s="51"/>
      <c r="K15" s="51"/>
      <c r="L15" s="51"/>
      <c r="M15" s="51"/>
      <c r="N15" s="51"/>
      <c r="O15" s="51"/>
      <c r="P15" s="51"/>
      <c r="Q15" s="51"/>
      <c r="R15" s="51"/>
      <c r="S15" s="51"/>
    </row>
    <row r="16" spans="2:19" ht="14.25">
      <c r="B16" s="51"/>
      <c r="C16" s="51"/>
      <c r="D16" s="51"/>
      <c r="E16" s="51"/>
      <c r="F16" s="51"/>
      <c r="G16" s="51"/>
      <c r="H16" s="51"/>
      <c r="I16" s="51"/>
      <c r="J16" s="51"/>
      <c r="K16" s="51"/>
      <c r="L16" s="51"/>
      <c r="M16" s="51"/>
      <c r="O16" s="51"/>
      <c r="P16" s="51"/>
      <c r="Q16" s="51"/>
      <c r="R16" s="51"/>
      <c r="S16" s="51"/>
    </row>
    <row r="17" spans="1:17" s="38" customFormat="1" ht="33" customHeight="1">
      <c r="A17" s="165" t="s">
        <v>116</v>
      </c>
      <c r="B17" s="165"/>
      <c r="C17" s="165"/>
      <c r="D17" s="165"/>
      <c r="E17" s="165"/>
      <c r="F17" s="165"/>
      <c r="G17" s="165"/>
      <c r="H17" s="165"/>
      <c r="I17" s="165"/>
      <c r="J17" s="165"/>
      <c r="K17" s="165"/>
      <c r="L17" s="165"/>
      <c r="M17" s="165"/>
      <c r="N17" s="165"/>
      <c r="O17" s="165"/>
      <c r="P17" s="165"/>
      <c r="Q17" s="63"/>
    </row>
    <row r="18" spans="1:17" s="38" customFormat="1" ht="31.5" customHeight="1">
      <c r="A18" s="166" t="s">
        <v>259</v>
      </c>
      <c r="B18" s="166"/>
      <c r="C18" s="166"/>
      <c r="D18" s="166"/>
      <c r="E18" s="166"/>
      <c r="F18" s="166"/>
      <c r="G18" s="166"/>
      <c r="H18" s="166"/>
      <c r="I18" s="166"/>
      <c r="J18" s="166"/>
      <c r="K18" s="166"/>
      <c r="L18" s="166"/>
      <c r="M18" s="166"/>
      <c r="N18" s="166"/>
      <c r="O18" s="166"/>
      <c r="P18" s="166"/>
      <c r="Q18" s="38" t="s">
        <v>14</v>
      </c>
    </row>
    <row r="19" s="38" customFormat="1" ht="14.25"/>
    <row r="20" spans="1:4" s="38" customFormat="1" ht="18" customHeight="1">
      <c r="A20" s="64" t="s">
        <v>107</v>
      </c>
      <c r="B20" s="64" t="s">
        <v>108</v>
      </c>
      <c r="C20" s="167" t="s">
        <v>109</v>
      </c>
      <c r="D20" s="167"/>
    </row>
    <row r="21" spans="1:14" s="38" customFormat="1" ht="18" customHeight="1">
      <c r="A21" s="65" t="s">
        <v>110</v>
      </c>
      <c r="B21" s="65" t="s">
        <v>111</v>
      </c>
      <c r="C21" s="168" t="s">
        <v>112</v>
      </c>
      <c r="D21" s="168"/>
      <c r="N21" s="38" t="s">
        <v>265</v>
      </c>
    </row>
    <row r="22" spans="1:4" s="38" customFormat="1" ht="18.75" customHeight="1">
      <c r="A22" s="66" t="s">
        <v>113</v>
      </c>
      <c r="B22" s="66" t="s">
        <v>114</v>
      </c>
      <c r="C22" s="157" t="s">
        <v>115</v>
      </c>
      <c r="D22" s="157"/>
    </row>
    <row r="23" s="38" customFormat="1" ht="14.25"/>
    <row r="24" s="38" customFormat="1" ht="14.25">
      <c r="A24" s="38" t="s">
        <v>176</v>
      </c>
    </row>
    <row r="25" s="38" customFormat="1" ht="20.25" customHeight="1"/>
    <row r="26" spans="1:13" s="38" customFormat="1" ht="51.75" customHeight="1">
      <c r="A26" s="61" t="s">
        <v>123</v>
      </c>
      <c r="B26" s="163" t="s">
        <v>124</v>
      </c>
      <c r="C26" s="163"/>
      <c r="D26" s="163" t="s">
        <v>125</v>
      </c>
      <c r="E26" s="163"/>
      <c r="F26" s="163" t="s">
        <v>126</v>
      </c>
      <c r="G26" s="163"/>
      <c r="H26" s="163" t="s">
        <v>127</v>
      </c>
      <c r="I26" s="163"/>
      <c r="J26" s="163" t="s">
        <v>128</v>
      </c>
      <c r="K26" s="163"/>
      <c r="L26" s="110" t="s">
        <v>222</v>
      </c>
      <c r="M26" s="45" t="s">
        <v>129</v>
      </c>
    </row>
    <row r="27" spans="1:13" s="38" customFormat="1" ht="33" customHeight="1">
      <c r="A27" s="62" t="s">
        <v>120</v>
      </c>
      <c r="B27" s="162">
        <v>10</v>
      </c>
      <c r="C27" s="162"/>
      <c r="D27" s="162">
        <v>5</v>
      </c>
      <c r="E27" s="162"/>
      <c r="F27" s="162">
        <v>12</v>
      </c>
      <c r="G27" s="162"/>
      <c r="H27" s="162">
        <v>15</v>
      </c>
      <c r="I27" s="162"/>
      <c r="J27" s="162">
        <v>14</v>
      </c>
      <c r="K27" s="162"/>
      <c r="L27" s="111">
        <v>3</v>
      </c>
      <c r="M27" s="60">
        <f>SUM(B27:L27)</f>
        <v>59</v>
      </c>
    </row>
    <row r="28" spans="1:13" s="38" customFormat="1" ht="47.25" customHeight="1">
      <c r="A28" s="62" t="s">
        <v>121</v>
      </c>
      <c r="B28" s="169">
        <v>100</v>
      </c>
      <c r="C28" s="169"/>
      <c r="D28" s="162">
        <v>60</v>
      </c>
      <c r="E28" s="162"/>
      <c r="F28" s="162">
        <v>100</v>
      </c>
      <c r="G28" s="162"/>
      <c r="H28" s="162">
        <v>92</v>
      </c>
      <c r="I28" s="162"/>
      <c r="J28" s="162">
        <v>97</v>
      </c>
      <c r="K28" s="162"/>
      <c r="L28" s="144">
        <v>100</v>
      </c>
      <c r="M28" s="145">
        <f>AVERAGE(B28:L28)</f>
        <v>91.5</v>
      </c>
    </row>
    <row r="29" spans="2:13" s="38" customFormat="1" ht="21" customHeight="1">
      <c r="B29" s="158" t="s">
        <v>122</v>
      </c>
      <c r="C29" s="158"/>
      <c r="D29" s="158"/>
      <c r="E29" s="158"/>
      <c r="F29" s="158"/>
      <c r="G29" s="158"/>
      <c r="H29" s="158"/>
      <c r="I29" s="158"/>
      <c r="J29" s="158"/>
      <c r="K29" s="158"/>
      <c r="L29" s="159"/>
      <c r="M29" s="98">
        <f>M28</f>
        <v>91.5</v>
      </c>
    </row>
    <row r="30" ht="14.25"/>
    <row r="31" ht="14.25"/>
    <row r="32" ht="14.25"/>
    <row r="33" ht="14.25"/>
  </sheetData>
  <sheetProtection/>
  <mergeCells count="24">
    <mergeCell ref="B26:C26"/>
    <mergeCell ref="B27:C27"/>
    <mergeCell ref="D26:E26"/>
    <mergeCell ref="D27:E27"/>
    <mergeCell ref="D28:E28"/>
    <mergeCell ref="F26:G26"/>
    <mergeCell ref="F27:G27"/>
    <mergeCell ref="B28:C28"/>
    <mergeCell ref="B3:O3"/>
    <mergeCell ref="B4:O4"/>
    <mergeCell ref="A17:P17"/>
    <mergeCell ref="A18:P18"/>
    <mergeCell ref="C20:D20"/>
    <mergeCell ref="C21:D21"/>
    <mergeCell ref="C22:D22"/>
    <mergeCell ref="B29:L29"/>
    <mergeCell ref="E5:P7"/>
    <mergeCell ref="F28:G28"/>
    <mergeCell ref="H26:I26"/>
    <mergeCell ref="H27:I27"/>
    <mergeCell ref="H28:I28"/>
    <mergeCell ref="J26:K26"/>
    <mergeCell ref="J27:K27"/>
    <mergeCell ref="J28:K28"/>
  </mergeCells>
  <conditionalFormatting sqref="M29">
    <cfRule type="cellIs" priority="1" dxfId="2" operator="between" stopIfTrue="1">
      <formula>80</formula>
      <formula>100</formula>
    </cfRule>
    <cfRule type="cellIs" priority="2" dxfId="1" operator="between" stopIfTrue="1">
      <formula>60</formula>
      <formula>79</formula>
    </cfRule>
    <cfRule type="cellIs" priority="3" dxfId="0" operator="between" stopIfTrue="1">
      <formula>0</formula>
      <formula>59</formula>
    </cfRule>
  </conditionalFormatting>
  <printOptions/>
  <pageMargins left="0.7086614173228347" right="0.7086614173228347" top="0.7480314960629921" bottom="0.7480314960629921" header="0.31496062992125984" footer="0.31496062992125984"/>
  <pageSetup horizontalDpi="600" verticalDpi="600" orientation="landscape" paperSize="5" scale="60" r:id="rId2"/>
  <drawing r:id="rId1"/>
</worksheet>
</file>

<file path=xl/worksheets/sheet2.xml><?xml version="1.0" encoding="utf-8"?>
<worksheet xmlns="http://schemas.openxmlformats.org/spreadsheetml/2006/main" xmlns:r="http://schemas.openxmlformats.org/officeDocument/2006/relationships">
  <dimension ref="A1:L18"/>
  <sheetViews>
    <sheetView showGridLines="0" zoomScale="68" zoomScaleNormal="68" zoomScalePageLayoutView="0" workbookViewId="0" topLeftCell="A8">
      <selection activeCell="G13" sqref="G13"/>
    </sheetView>
  </sheetViews>
  <sheetFormatPr defaultColWidth="11.421875" defaultRowHeight="28.5" customHeight="1"/>
  <cols>
    <col min="1" max="1" width="31.57421875" style="2" customWidth="1"/>
    <col min="2" max="2" width="7.7109375" style="2" customWidth="1"/>
    <col min="3" max="3" width="30.421875" style="2" customWidth="1"/>
    <col min="4" max="4" width="22.7109375" style="2" customWidth="1"/>
    <col min="5" max="5" width="23.140625" style="2" customWidth="1"/>
    <col min="6" max="6" width="15.8515625" style="2" customWidth="1"/>
    <col min="7" max="7" width="67.00390625" style="2" customWidth="1"/>
    <col min="8" max="8" width="58.28125" style="2" customWidth="1"/>
    <col min="9" max="9" width="25.00390625" style="2" customWidth="1"/>
    <col min="10" max="16384" width="11.421875" style="2" customWidth="1"/>
  </cols>
  <sheetData>
    <row r="1" spans="1:6" ht="17.25" customHeight="1">
      <c r="A1" s="21"/>
      <c r="B1" s="21"/>
      <c r="C1" s="21"/>
      <c r="D1" s="21"/>
      <c r="E1" s="21"/>
      <c r="F1" s="21"/>
    </row>
    <row r="2" spans="1:6" ht="22.5" customHeight="1">
      <c r="A2" s="176" t="s">
        <v>180</v>
      </c>
      <c r="B2" s="176"/>
      <c r="C2" s="176"/>
      <c r="D2" s="176"/>
      <c r="E2" s="176"/>
      <c r="F2" s="176"/>
    </row>
    <row r="3" spans="1:6" ht="21" customHeight="1">
      <c r="A3" s="176" t="s">
        <v>258</v>
      </c>
      <c r="B3" s="176"/>
      <c r="C3" s="176"/>
      <c r="D3" s="176"/>
      <c r="E3" s="176"/>
      <c r="F3" s="176"/>
    </row>
    <row r="4" spans="1:6" ht="36" customHeight="1">
      <c r="A4" s="177"/>
      <c r="B4" s="177"/>
      <c r="C4" s="177"/>
      <c r="D4" s="177"/>
      <c r="E4" s="177"/>
      <c r="F4" s="177"/>
    </row>
    <row r="5" spans="1:6" ht="28.5" customHeight="1">
      <c r="A5" s="178" t="s">
        <v>25</v>
      </c>
      <c r="B5" s="178"/>
      <c r="C5" s="178"/>
      <c r="D5" s="178"/>
      <c r="E5" s="178"/>
      <c r="F5" s="178"/>
    </row>
    <row r="6" spans="1:12" ht="44.25" customHeight="1">
      <c r="A6" s="73" t="s">
        <v>0</v>
      </c>
      <c r="B6" s="178" t="s">
        <v>1</v>
      </c>
      <c r="C6" s="178"/>
      <c r="D6" s="72" t="s">
        <v>2</v>
      </c>
      <c r="E6" s="73" t="s">
        <v>3</v>
      </c>
      <c r="F6" s="72" t="s">
        <v>4</v>
      </c>
      <c r="G6" s="42" t="s">
        <v>257</v>
      </c>
      <c r="H6" s="43" t="s">
        <v>117</v>
      </c>
      <c r="I6" s="44" t="s">
        <v>118</v>
      </c>
      <c r="L6" s="121"/>
    </row>
    <row r="7" spans="1:9" ht="69" customHeight="1">
      <c r="A7" s="170" t="s">
        <v>53</v>
      </c>
      <c r="B7" s="26">
        <v>1.1</v>
      </c>
      <c r="C7" s="4" t="s">
        <v>130</v>
      </c>
      <c r="D7" s="5" t="s">
        <v>131</v>
      </c>
      <c r="E7" s="5" t="s">
        <v>132</v>
      </c>
      <c r="F7" s="6">
        <v>44650</v>
      </c>
      <c r="G7" s="71" t="s">
        <v>226</v>
      </c>
      <c r="H7" s="35" t="s">
        <v>227</v>
      </c>
      <c r="I7" s="102">
        <v>100</v>
      </c>
    </row>
    <row r="8" spans="1:9" ht="47.25" customHeight="1">
      <c r="A8" s="171"/>
      <c r="B8" s="26">
        <v>1.2</v>
      </c>
      <c r="C8" s="4" t="s">
        <v>133</v>
      </c>
      <c r="D8" s="5" t="s">
        <v>134</v>
      </c>
      <c r="E8" s="5" t="s">
        <v>29</v>
      </c>
      <c r="F8" s="6">
        <v>44666</v>
      </c>
      <c r="G8" s="68" t="s">
        <v>194</v>
      </c>
      <c r="H8" s="5" t="s">
        <v>228</v>
      </c>
      <c r="I8" s="102">
        <v>100</v>
      </c>
    </row>
    <row r="9" spans="1:9" ht="44.25" customHeight="1">
      <c r="A9" s="172"/>
      <c r="B9" s="26">
        <v>1.3</v>
      </c>
      <c r="C9" s="4" t="s">
        <v>135</v>
      </c>
      <c r="D9" s="5" t="s">
        <v>34</v>
      </c>
      <c r="E9" s="5" t="s">
        <v>29</v>
      </c>
      <c r="F9" s="6">
        <v>44711</v>
      </c>
      <c r="G9" s="68" t="s">
        <v>326</v>
      </c>
      <c r="H9" s="35" t="s">
        <v>253</v>
      </c>
      <c r="I9" s="102">
        <v>100</v>
      </c>
    </row>
    <row r="10" spans="1:10" ht="51" customHeight="1">
      <c r="A10" s="173" t="s">
        <v>54</v>
      </c>
      <c r="B10" s="26">
        <v>1.4</v>
      </c>
      <c r="C10" s="7" t="s">
        <v>33</v>
      </c>
      <c r="D10" s="5" t="s">
        <v>136</v>
      </c>
      <c r="E10" s="5" t="s">
        <v>29</v>
      </c>
      <c r="F10" s="6">
        <v>44711</v>
      </c>
      <c r="G10" s="68" t="s">
        <v>319</v>
      </c>
      <c r="H10" s="154" t="s">
        <v>255</v>
      </c>
      <c r="I10" s="67">
        <v>100</v>
      </c>
      <c r="J10" s="109"/>
    </row>
    <row r="11" spans="1:10" ht="35.25" customHeight="1">
      <c r="A11" s="174"/>
      <c r="B11" s="26">
        <v>1.5</v>
      </c>
      <c r="C11" s="7" t="s">
        <v>20</v>
      </c>
      <c r="D11" s="5" t="s">
        <v>5</v>
      </c>
      <c r="E11" s="5" t="s">
        <v>29</v>
      </c>
      <c r="F11" s="6">
        <v>44742</v>
      </c>
      <c r="G11" s="120" t="s">
        <v>320</v>
      </c>
      <c r="H11" s="151" t="s">
        <v>254</v>
      </c>
      <c r="I11" s="67">
        <v>100</v>
      </c>
      <c r="J11" s="109"/>
    </row>
    <row r="12" spans="1:10" ht="42" customHeight="1">
      <c r="A12" s="173" t="s">
        <v>55</v>
      </c>
      <c r="B12" s="26">
        <v>1.6</v>
      </c>
      <c r="C12" s="7" t="s">
        <v>137</v>
      </c>
      <c r="D12" s="5" t="s">
        <v>22</v>
      </c>
      <c r="E12" s="5" t="s">
        <v>29</v>
      </c>
      <c r="F12" s="6">
        <v>44772</v>
      </c>
      <c r="G12" s="153" t="s">
        <v>321</v>
      </c>
      <c r="H12" s="84" t="s">
        <v>260</v>
      </c>
      <c r="I12" s="67">
        <v>100</v>
      </c>
      <c r="J12" s="109"/>
    </row>
    <row r="13" spans="1:10" ht="42" customHeight="1">
      <c r="A13" s="174"/>
      <c r="B13" s="26">
        <v>1.7</v>
      </c>
      <c r="C13" s="7" t="s">
        <v>138</v>
      </c>
      <c r="D13" s="5" t="s">
        <v>35</v>
      </c>
      <c r="E13" s="5" t="s">
        <v>29</v>
      </c>
      <c r="F13" s="75">
        <v>44772</v>
      </c>
      <c r="G13" s="153" t="s">
        <v>229</v>
      </c>
      <c r="H13" s="84" t="s">
        <v>230</v>
      </c>
      <c r="I13" s="67">
        <v>100</v>
      </c>
      <c r="J13" s="109"/>
    </row>
    <row r="14" spans="1:10" ht="48" customHeight="1">
      <c r="A14" s="173" t="s">
        <v>56</v>
      </c>
      <c r="B14" s="26">
        <v>1.8</v>
      </c>
      <c r="C14" s="7" t="s">
        <v>16</v>
      </c>
      <c r="D14" s="5" t="s">
        <v>23</v>
      </c>
      <c r="E14" s="5" t="s">
        <v>29</v>
      </c>
      <c r="F14" s="75">
        <v>44864</v>
      </c>
      <c r="G14" s="153" t="s">
        <v>322</v>
      </c>
      <c r="H14" s="152" t="s">
        <v>231</v>
      </c>
      <c r="I14" s="67">
        <v>100</v>
      </c>
      <c r="J14" s="109"/>
    </row>
    <row r="15" spans="1:10" ht="40.5" customHeight="1">
      <c r="A15" s="174"/>
      <c r="B15" s="26">
        <v>1.9</v>
      </c>
      <c r="C15" s="7" t="s">
        <v>21</v>
      </c>
      <c r="D15" s="5" t="s">
        <v>24</v>
      </c>
      <c r="E15" s="5" t="s">
        <v>29</v>
      </c>
      <c r="F15" s="75">
        <v>44926</v>
      </c>
      <c r="G15" s="153" t="s">
        <v>323</v>
      </c>
      <c r="H15" s="84" t="s">
        <v>324</v>
      </c>
      <c r="I15" s="67">
        <v>100</v>
      </c>
      <c r="J15" s="109"/>
    </row>
    <row r="16" spans="1:10" ht="28.5" customHeight="1">
      <c r="A16" s="76" t="s">
        <v>57</v>
      </c>
      <c r="B16" s="26">
        <v>1.1</v>
      </c>
      <c r="C16" s="7" t="s">
        <v>27</v>
      </c>
      <c r="D16" s="5" t="s">
        <v>36</v>
      </c>
      <c r="E16" s="5" t="s">
        <v>181</v>
      </c>
      <c r="F16" s="75">
        <v>44926</v>
      </c>
      <c r="G16" s="153" t="s">
        <v>323</v>
      </c>
      <c r="H16" s="84" t="s">
        <v>325</v>
      </c>
      <c r="I16" s="67">
        <v>100</v>
      </c>
      <c r="J16" s="109"/>
    </row>
    <row r="17" spans="1:9" ht="28.5" customHeight="1">
      <c r="A17" s="22"/>
      <c r="B17" s="8"/>
      <c r="C17" s="8"/>
      <c r="D17" s="8"/>
      <c r="E17" s="8"/>
      <c r="F17" s="8"/>
      <c r="G17" s="175" t="s">
        <v>119</v>
      </c>
      <c r="H17" s="175"/>
      <c r="I17" s="69">
        <f>AVERAGE(I7:I16)</f>
        <v>100</v>
      </c>
    </row>
    <row r="18" spans="1:6" ht="28.5" customHeight="1">
      <c r="A18" s="22"/>
      <c r="B18" s="8"/>
      <c r="C18" s="8"/>
      <c r="D18" s="8"/>
      <c r="E18" s="8"/>
      <c r="F18" s="8"/>
    </row>
  </sheetData>
  <sheetProtection/>
  <mergeCells count="10">
    <mergeCell ref="A7:A9"/>
    <mergeCell ref="A14:A15"/>
    <mergeCell ref="G17:H17"/>
    <mergeCell ref="A3:F3"/>
    <mergeCell ref="A2:F2"/>
    <mergeCell ref="A10:A11"/>
    <mergeCell ref="A12:A13"/>
    <mergeCell ref="A4:F4"/>
    <mergeCell ref="A5:F5"/>
    <mergeCell ref="B6:C6"/>
  </mergeCells>
  <printOptions/>
  <pageMargins left="0.7086614173228347" right="0.7086614173228347" top="0.7480314960629921" bottom="0.7480314960629921" header="0.31496062992125984" footer="0.31496062992125984"/>
  <pageSetup horizontalDpi="600" verticalDpi="600" orientation="landscape" paperSize="5" scale="65" r:id="rId2"/>
  <drawing r:id="rId1"/>
</worksheet>
</file>

<file path=xl/worksheets/sheet3.xml><?xml version="1.0" encoding="utf-8"?>
<worksheet xmlns="http://schemas.openxmlformats.org/spreadsheetml/2006/main" xmlns:r="http://schemas.openxmlformats.org/officeDocument/2006/relationships">
  <dimension ref="A1:O14"/>
  <sheetViews>
    <sheetView showGridLines="0" zoomScale="77" zoomScaleNormal="77" zoomScalePageLayoutView="0" workbookViewId="0" topLeftCell="F2">
      <selection activeCell="H8" sqref="F7:H8"/>
    </sheetView>
  </sheetViews>
  <sheetFormatPr defaultColWidth="11.421875" defaultRowHeight="15"/>
  <cols>
    <col min="1" max="1" width="7.421875" style="2" customWidth="1"/>
    <col min="2" max="2" width="40.57421875" style="2" customWidth="1"/>
    <col min="3" max="3" width="24.57421875" style="2" customWidth="1"/>
    <col min="4" max="4" width="21.28125" style="2" customWidth="1"/>
    <col min="5" max="5" width="20.57421875" style="2" customWidth="1"/>
    <col min="6" max="6" width="62.140625" style="2" customWidth="1"/>
    <col min="7" max="7" width="47.8515625" style="2" customWidth="1"/>
    <col min="8" max="8" width="27.28125" style="2" customWidth="1"/>
    <col min="9" max="14" width="7.7109375" style="2" customWidth="1"/>
    <col min="15" max="16384" width="11.421875" style="2" customWidth="1"/>
  </cols>
  <sheetData>
    <row r="1" spans="1:14" ht="19.5" customHeight="1">
      <c r="A1" s="181"/>
      <c r="B1" s="181"/>
      <c r="C1" s="181"/>
      <c r="D1" s="181"/>
      <c r="E1" s="181"/>
      <c r="F1" s="11"/>
      <c r="G1" s="11"/>
      <c r="H1" s="12"/>
      <c r="I1" s="12"/>
      <c r="J1" s="12"/>
      <c r="K1" s="12"/>
      <c r="L1" s="12"/>
      <c r="M1" s="12"/>
      <c r="N1" s="12"/>
    </row>
    <row r="2" spans="1:14" ht="15.75" customHeight="1">
      <c r="A2" s="181" t="s">
        <v>180</v>
      </c>
      <c r="B2" s="181"/>
      <c r="C2" s="181"/>
      <c r="D2" s="181"/>
      <c r="E2" s="181"/>
      <c r="F2" s="13"/>
      <c r="G2" s="13"/>
      <c r="H2" s="13"/>
      <c r="I2" s="13"/>
      <c r="J2" s="13"/>
      <c r="K2" s="13"/>
      <c r="L2" s="13"/>
      <c r="M2" s="13"/>
      <c r="N2" s="13"/>
    </row>
    <row r="3" spans="1:14" ht="15" customHeight="1">
      <c r="A3" s="182" t="s">
        <v>258</v>
      </c>
      <c r="B3" s="182"/>
      <c r="C3" s="182"/>
      <c r="D3" s="182"/>
      <c r="E3" s="182"/>
      <c r="F3" s="13"/>
      <c r="G3" s="13"/>
      <c r="H3" s="13"/>
      <c r="I3" s="13"/>
      <c r="J3" s="13"/>
      <c r="K3" s="13"/>
      <c r="L3" s="13"/>
      <c r="M3" s="13"/>
      <c r="N3" s="13"/>
    </row>
    <row r="4" spans="6:14" ht="15" customHeight="1">
      <c r="F4" s="13"/>
      <c r="G4" s="13"/>
      <c r="H4" s="13"/>
      <c r="I4" s="13"/>
      <c r="J4" s="13"/>
      <c r="K4" s="13"/>
      <c r="L4" s="13"/>
      <c r="M4" s="13"/>
      <c r="N4" s="13"/>
    </row>
    <row r="5" spans="1:14" ht="34.5" customHeight="1">
      <c r="A5" s="180" t="s">
        <v>26</v>
      </c>
      <c r="B5" s="180"/>
      <c r="C5" s="180"/>
      <c r="D5" s="180"/>
      <c r="E5" s="180"/>
      <c r="F5" s="14"/>
      <c r="G5" s="13"/>
      <c r="H5" s="13"/>
      <c r="I5" s="13"/>
      <c r="J5" s="13"/>
      <c r="K5" s="13"/>
      <c r="L5" s="13"/>
      <c r="M5" s="13"/>
      <c r="N5" s="13"/>
    </row>
    <row r="6" spans="1:14" ht="51" customHeight="1">
      <c r="A6" s="178" t="s">
        <v>1</v>
      </c>
      <c r="B6" s="178"/>
      <c r="C6" s="44" t="s">
        <v>2</v>
      </c>
      <c r="D6" s="44" t="s">
        <v>3</v>
      </c>
      <c r="E6" s="44" t="s">
        <v>4</v>
      </c>
      <c r="F6" s="42" t="s">
        <v>266</v>
      </c>
      <c r="G6" s="43" t="s">
        <v>117</v>
      </c>
      <c r="H6" s="44" t="s">
        <v>118</v>
      </c>
      <c r="I6" s="1"/>
      <c r="J6" s="1"/>
      <c r="K6" s="1"/>
      <c r="L6" s="1" t="s">
        <v>14</v>
      </c>
      <c r="M6" s="1"/>
      <c r="N6" s="1"/>
    </row>
    <row r="7" spans="1:14" ht="48" customHeight="1">
      <c r="A7" s="35">
        <v>2.1</v>
      </c>
      <c r="B7" s="16" t="s">
        <v>37</v>
      </c>
      <c r="C7" s="35" t="s">
        <v>38</v>
      </c>
      <c r="D7" s="24" t="s">
        <v>139</v>
      </c>
      <c r="E7" s="15">
        <v>44742</v>
      </c>
      <c r="F7" s="124" t="s">
        <v>282</v>
      </c>
      <c r="G7" s="70" t="s">
        <v>276</v>
      </c>
      <c r="H7" s="70">
        <v>0</v>
      </c>
      <c r="J7" s="17"/>
      <c r="K7" s="17"/>
      <c r="L7" s="17"/>
      <c r="M7" s="17"/>
      <c r="N7" s="17"/>
    </row>
    <row r="8" spans="1:14" ht="48.75" customHeight="1">
      <c r="A8" s="35">
        <v>2.2</v>
      </c>
      <c r="B8" s="16" t="s">
        <v>39</v>
      </c>
      <c r="C8" s="35" t="s">
        <v>40</v>
      </c>
      <c r="D8" s="24" t="s">
        <v>140</v>
      </c>
      <c r="E8" s="15">
        <v>44926</v>
      </c>
      <c r="F8" s="124" t="s">
        <v>282</v>
      </c>
      <c r="G8" s="70" t="s">
        <v>276</v>
      </c>
      <c r="H8" s="70">
        <v>0</v>
      </c>
      <c r="I8" s="17"/>
      <c r="J8" s="17"/>
      <c r="K8" s="17"/>
      <c r="L8" s="17"/>
      <c r="M8" s="17"/>
      <c r="N8" s="17"/>
    </row>
    <row r="9" spans="1:15" ht="101.25" customHeight="1">
      <c r="A9" s="35">
        <v>2.3</v>
      </c>
      <c r="B9" s="99" t="s">
        <v>41</v>
      </c>
      <c r="C9" s="24" t="s">
        <v>42</v>
      </c>
      <c r="D9" s="24" t="s">
        <v>182</v>
      </c>
      <c r="E9" s="15">
        <v>44711</v>
      </c>
      <c r="F9" s="71" t="s">
        <v>277</v>
      </c>
      <c r="G9" s="35" t="s">
        <v>278</v>
      </c>
      <c r="H9" s="24">
        <v>100</v>
      </c>
      <c r="N9" s="179"/>
      <c r="O9" s="179"/>
    </row>
    <row r="10" spans="1:8" ht="63.75" customHeight="1">
      <c r="A10" s="35">
        <v>2.4</v>
      </c>
      <c r="B10" s="27" t="s">
        <v>43</v>
      </c>
      <c r="C10" s="24" t="s">
        <v>44</v>
      </c>
      <c r="D10" s="24" t="s">
        <v>182</v>
      </c>
      <c r="E10" s="15">
        <v>44834</v>
      </c>
      <c r="F10" s="124" t="s">
        <v>267</v>
      </c>
      <c r="G10" s="24" t="s">
        <v>279</v>
      </c>
      <c r="H10" s="24">
        <v>100</v>
      </c>
    </row>
    <row r="11" spans="1:8" ht="47.25" customHeight="1">
      <c r="A11" s="35">
        <v>2.5</v>
      </c>
      <c r="B11" s="27" t="s">
        <v>280</v>
      </c>
      <c r="C11" s="24" t="s">
        <v>183</v>
      </c>
      <c r="D11" s="24" t="s">
        <v>182</v>
      </c>
      <c r="E11" s="15" t="s">
        <v>256</v>
      </c>
      <c r="F11" s="124" t="s">
        <v>267</v>
      </c>
      <c r="G11" s="24" t="s">
        <v>281</v>
      </c>
      <c r="H11" s="24">
        <v>100</v>
      </c>
    </row>
    <row r="12" spans="1:8" ht="28.5" customHeight="1">
      <c r="A12" s="18" t="s">
        <v>14</v>
      </c>
      <c r="B12" s="19" t="s">
        <v>6</v>
      </c>
      <c r="C12" s="19" t="s">
        <v>6</v>
      </c>
      <c r="D12" s="19"/>
      <c r="E12" s="20"/>
      <c r="F12" s="175" t="s">
        <v>119</v>
      </c>
      <c r="G12" s="175"/>
      <c r="H12" s="69">
        <f>AVERAGE(H7:H11)</f>
        <v>60</v>
      </c>
    </row>
    <row r="13" spans="1:7" ht="14.25">
      <c r="A13" s="18" t="s">
        <v>6</v>
      </c>
      <c r="B13" s="19" t="s">
        <v>6</v>
      </c>
      <c r="C13" s="19" t="s">
        <v>6</v>
      </c>
      <c r="D13" s="19"/>
      <c r="E13" s="20"/>
      <c r="F13" s="3"/>
      <c r="G13" s="3"/>
    </row>
    <row r="14" spans="1:7" ht="14.25">
      <c r="A14" s="3"/>
      <c r="B14" s="19" t="s">
        <v>6</v>
      </c>
      <c r="C14" s="3"/>
      <c r="D14" s="3"/>
      <c r="E14" s="3"/>
      <c r="F14" s="3"/>
      <c r="G14" s="3"/>
    </row>
  </sheetData>
  <sheetProtection/>
  <mergeCells count="7">
    <mergeCell ref="F12:G12"/>
    <mergeCell ref="N9:O9"/>
    <mergeCell ref="A5:E5"/>
    <mergeCell ref="A6:B6"/>
    <mergeCell ref="A2:E2"/>
    <mergeCell ref="A1:E1"/>
    <mergeCell ref="A3:E3"/>
  </mergeCells>
  <printOptions/>
  <pageMargins left="0.7086614173228347" right="0.7086614173228347" top="0.7480314960629921" bottom="0.7480314960629921" header="0.31496062992125984" footer="0.31496062992125984"/>
  <pageSetup horizontalDpi="600" verticalDpi="600" orientation="landscape" paperSize="5" scale="70" r:id="rId2"/>
  <drawing r:id="rId1"/>
</worksheet>
</file>

<file path=xl/worksheets/sheet4.xml><?xml version="1.0" encoding="utf-8"?>
<worksheet xmlns="http://schemas.openxmlformats.org/spreadsheetml/2006/main" xmlns:r="http://schemas.openxmlformats.org/officeDocument/2006/relationships">
  <dimension ref="A1:I22"/>
  <sheetViews>
    <sheetView showGridLines="0" zoomScale="71" zoomScaleNormal="71" zoomScalePageLayoutView="0" workbookViewId="0" topLeftCell="A2">
      <selection activeCell="H11" sqref="H11"/>
    </sheetView>
  </sheetViews>
  <sheetFormatPr defaultColWidth="11.421875" defaultRowHeight="15"/>
  <cols>
    <col min="1" max="1" width="36.28125" style="2" customWidth="1"/>
    <col min="2" max="2" width="5.8515625" style="2" customWidth="1"/>
    <col min="3" max="3" width="36.7109375" style="2" customWidth="1"/>
    <col min="4" max="4" width="26.00390625" style="2" customWidth="1"/>
    <col min="5" max="5" width="18.28125" style="2" customWidth="1"/>
    <col min="6" max="6" width="17.28125" style="2" customWidth="1"/>
    <col min="7" max="7" width="60.28125" style="2" customWidth="1"/>
    <col min="8" max="8" width="28.28125" style="2" customWidth="1"/>
    <col min="9" max="9" width="11.57421875" style="2" customWidth="1"/>
    <col min="10" max="16384" width="11.421875" style="2" customWidth="1"/>
  </cols>
  <sheetData>
    <row r="1" spans="3:4" ht="18">
      <c r="C1" s="181"/>
      <c r="D1" s="181"/>
    </row>
    <row r="2" spans="1:6" ht="18.75" customHeight="1">
      <c r="A2" s="188" t="s">
        <v>180</v>
      </c>
      <c r="B2" s="188"/>
      <c r="C2" s="188"/>
      <c r="D2" s="188"/>
      <c r="E2" s="188"/>
      <c r="F2" s="188"/>
    </row>
    <row r="3" spans="1:7" ht="28.5" customHeight="1">
      <c r="A3" s="182" t="s">
        <v>258</v>
      </c>
      <c r="B3" s="182"/>
      <c r="C3" s="182"/>
      <c r="D3" s="182"/>
      <c r="E3" s="182"/>
      <c r="F3" s="182"/>
      <c r="G3" s="25"/>
    </row>
    <row r="4" spans="1:7" ht="13.5" customHeight="1">
      <c r="A4" s="9"/>
      <c r="B4" s="9"/>
      <c r="E4" s="9"/>
      <c r="F4" s="9"/>
      <c r="G4" s="25"/>
    </row>
    <row r="5" spans="1:7" ht="40.5" customHeight="1">
      <c r="A5" s="180" t="s">
        <v>7</v>
      </c>
      <c r="B5" s="185"/>
      <c r="C5" s="185"/>
      <c r="D5" s="185"/>
      <c r="E5" s="185"/>
      <c r="F5" s="185"/>
      <c r="G5" s="25"/>
    </row>
    <row r="6" spans="1:9" ht="57" customHeight="1">
      <c r="A6" s="45" t="s">
        <v>8</v>
      </c>
      <c r="B6" s="186" t="s">
        <v>9</v>
      </c>
      <c r="C6" s="186"/>
      <c r="D6" s="47" t="s">
        <v>2</v>
      </c>
      <c r="E6" s="45" t="s">
        <v>3</v>
      </c>
      <c r="F6" s="47" t="s">
        <v>4</v>
      </c>
      <c r="G6" s="42" t="s">
        <v>263</v>
      </c>
      <c r="H6" s="43" t="s">
        <v>117</v>
      </c>
      <c r="I6" s="44" t="s">
        <v>118</v>
      </c>
    </row>
    <row r="7" spans="1:9" ht="82.5" customHeight="1">
      <c r="A7" s="187" t="s">
        <v>52</v>
      </c>
      <c r="B7" s="77">
        <v>3.1</v>
      </c>
      <c r="C7" s="78" t="s">
        <v>46</v>
      </c>
      <c r="D7" s="79" t="s">
        <v>45</v>
      </c>
      <c r="E7" s="77" t="s">
        <v>10</v>
      </c>
      <c r="F7" s="80">
        <v>44607</v>
      </c>
      <c r="G7" s="68" t="s">
        <v>195</v>
      </c>
      <c r="H7" s="35" t="s">
        <v>196</v>
      </c>
      <c r="I7" s="102">
        <v>100</v>
      </c>
    </row>
    <row r="8" spans="1:9" ht="63" customHeight="1">
      <c r="A8" s="187"/>
      <c r="B8" s="77">
        <v>3.2</v>
      </c>
      <c r="C8" s="78" t="s">
        <v>86</v>
      </c>
      <c r="D8" s="79" t="s">
        <v>87</v>
      </c>
      <c r="E8" s="79" t="s">
        <v>45</v>
      </c>
      <c r="F8" s="80">
        <v>44611</v>
      </c>
      <c r="G8" s="68" t="s">
        <v>197</v>
      </c>
      <c r="H8" s="35" t="s">
        <v>211</v>
      </c>
      <c r="I8" s="102">
        <v>100</v>
      </c>
    </row>
    <row r="9" spans="1:9" ht="59.25" customHeight="1">
      <c r="A9" s="187" t="s">
        <v>51</v>
      </c>
      <c r="B9" s="77">
        <v>3.3</v>
      </c>
      <c r="C9" s="27" t="s">
        <v>88</v>
      </c>
      <c r="D9" s="24" t="s">
        <v>89</v>
      </c>
      <c r="E9" s="79" t="s">
        <v>45</v>
      </c>
      <c r="F9" s="80">
        <v>44625</v>
      </c>
      <c r="G9" s="68" t="s">
        <v>198</v>
      </c>
      <c r="H9" s="102" t="s">
        <v>327</v>
      </c>
      <c r="I9" s="102">
        <v>100</v>
      </c>
    </row>
    <row r="10" spans="1:9" ht="57.75" customHeight="1">
      <c r="A10" s="187"/>
      <c r="B10" s="77">
        <v>3.4</v>
      </c>
      <c r="C10" s="16" t="s">
        <v>90</v>
      </c>
      <c r="D10" s="24" t="s">
        <v>91</v>
      </c>
      <c r="E10" s="79" t="s">
        <v>60</v>
      </c>
      <c r="F10" s="80">
        <v>44639</v>
      </c>
      <c r="G10" s="68" t="s">
        <v>328</v>
      </c>
      <c r="H10" s="102" t="s">
        <v>232</v>
      </c>
      <c r="I10" s="102">
        <v>100</v>
      </c>
    </row>
    <row r="11" spans="1:9" ht="409.5" customHeight="1">
      <c r="A11" s="187"/>
      <c r="B11" s="77">
        <v>3.5</v>
      </c>
      <c r="C11" s="16" t="s">
        <v>47</v>
      </c>
      <c r="D11" s="79" t="s">
        <v>58</v>
      </c>
      <c r="E11" s="79" t="s">
        <v>60</v>
      </c>
      <c r="F11" s="80">
        <v>44659</v>
      </c>
      <c r="G11" s="103" t="s">
        <v>207</v>
      </c>
      <c r="H11" s="29" t="s">
        <v>199</v>
      </c>
      <c r="I11" s="102">
        <v>100</v>
      </c>
    </row>
    <row r="12" spans="1:9" ht="78" customHeight="1">
      <c r="A12" s="187" t="s">
        <v>50</v>
      </c>
      <c r="B12" s="77">
        <v>3.6</v>
      </c>
      <c r="C12" s="16" t="s">
        <v>92</v>
      </c>
      <c r="D12" s="79" t="s">
        <v>59</v>
      </c>
      <c r="E12" s="79" t="s">
        <v>60</v>
      </c>
      <c r="F12" s="80">
        <v>44690</v>
      </c>
      <c r="G12" s="68" t="s">
        <v>233</v>
      </c>
      <c r="H12" s="35" t="s">
        <v>234</v>
      </c>
      <c r="I12" s="102">
        <v>100</v>
      </c>
    </row>
    <row r="13" spans="1:9" ht="62.25" customHeight="1">
      <c r="A13" s="187"/>
      <c r="B13" s="77">
        <v>3.7</v>
      </c>
      <c r="C13" s="16" t="s">
        <v>93</v>
      </c>
      <c r="D13" s="79" t="s">
        <v>64</v>
      </c>
      <c r="E13" s="79" t="s">
        <v>94</v>
      </c>
      <c r="F13" s="80">
        <v>44720</v>
      </c>
      <c r="G13" s="68" t="s">
        <v>261</v>
      </c>
      <c r="H13" s="35" t="s">
        <v>235</v>
      </c>
      <c r="I13" s="102">
        <v>100</v>
      </c>
    </row>
    <row r="14" spans="1:9" ht="54.75" customHeight="1">
      <c r="A14" s="187"/>
      <c r="B14" s="77">
        <v>3.8</v>
      </c>
      <c r="C14" s="28" t="s">
        <v>32</v>
      </c>
      <c r="D14" s="24" t="s">
        <v>11</v>
      </c>
      <c r="E14" s="35" t="s">
        <v>10</v>
      </c>
      <c r="F14" s="81">
        <v>44721</v>
      </c>
      <c r="G14" s="68" t="s">
        <v>236</v>
      </c>
      <c r="H14" s="35" t="s">
        <v>237</v>
      </c>
      <c r="I14" s="102">
        <v>100</v>
      </c>
    </row>
    <row r="15" spans="1:9" ht="36.75" customHeight="1">
      <c r="A15" s="187" t="s">
        <v>49</v>
      </c>
      <c r="B15" s="77">
        <v>3.9</v>
      </c>
      <c r="C15" s="28" t="s">
        <v>82</v>
      </c>
      <c r="D15" s="82" t="s">
        <v>83</v>
      </c>
      <c r="E15" s="79" t="s">
        <v>29</v>
      </c>
      <c r="F15" s="81">
        <v>44810</v>
      </c>
      <c r="G15" s="71" t="s">
        <v>238</v>
      </c>
      <c r="H15" s="70" t="s">
        <v>239</v>
      </c>
      <c r="I15" s="70">
        <v>100</v>
      </c>
    </row>
    <row r="16" spans="1:9" ht="43.5" customHeight="1">
      <c r="A16" s="187"/>
      <c r="B16" s="77" t="s">
        <v>210</v>
      </c>
      <c r="C16" s="16" t="s">
        <v>84</v>
      </c>
      <c r="D16" s="79" t="s">
        <v>63</v>
      </c>
      <c r="E16" s="79" t="s">
        <v>184</v>
      </c>
      <c r="F16" s="80">
        <v>44743</v>
      </c>
      <c r="G16" s="71" t="s">
        <v>240</v>
      </c>
      <c r="H16" s="70" t="s">
        <v>242</v>
      </c>
      <c r="I16" s="70">
        <v>100</v>
      </c>
    </row>
    <row r="17" spans="1:9" ht="34.5" customHeight="1">
      <c r="A17" s="187"/>
      <c r="B17" s="35">
        <v>3.11</v>
      </c>
      <c r="C17" s="16" t="s">
        <v>85</v>
      </c>
      <c r="D17" s="24" t="s">
        <v>61</v>
      </c>
      <c r="E17" s="79" t="s">
        <v>45</v>
      </c>
      <c r="F17" s="15">
        <v>44740</v>
      </c>
      <c r="G17" s="71" t="s">
        <v>241</v>
      </c>
      <c r="H17" s="70" t="s">
        <v>243</v>
      </c>
      <c r="I17" s="70">
        <v>100</v>
      </c>
    </row>
    <row r="18" spans="1:9" ht="44.25" customHeight="1">
      <c r="A18" s="187"/>
      <c r="B18" s="35">
        <v>3.12</v>
      </c>
      <c r="C18" s="16" t="s">
        <v>48</v>
      </c>
      <c r="D18" s="24" t="s">
        <v>62</v>
      </c>
      <c r="E18" s="79" t="s">
        <v>45</v>
      </c>
      <c r="F18" s="15">
        <v>44926</v>
      </c>
      <c r="G18" s="71" t="s">
        <v>245</v>
      </c>
      <c r="H18" s="70" t="s">
        <v>244</v>
      </c>
      <c r="I18" s="70">
        <v>100</v>
      </c>
    </row>
    <row r="19" spans="1:9" ht="33.75" customHeight="1">
      <c r="A19" s="183"/>
      <c r="B19" s="183"/>
      <c r="C19" s="183"/>
      <c r="D19" s="183"/>
      <c r="E19" s="183"/>
      <c r="F19" s="184"/>
      <c r="G19" s="175" t="s">
        <v>119</v>
      </c>
      <c r="H19" s="175"/>
      <c r="I19" s="69">
        <f>AVERAGE(I7:I18)</f>
        <v>100</v>
      </c>
    </row>
    <row r="20" spans="1:7" ht="14.25">
      <c r="A20" s="183"/>
      <c r="B20" s="183"/>
      <c r="C20" s="183"/>
      <c r="D20" s="183"/>
      <c r="E20" s="183"/>
      <c r="F20" s="184"/>
      <c r="G20" s="10"/>
    </row>
    <row r="22" ht="14.25">
      <c r="D22" s="23"/>
    </row>
  </sheetData>
  <sheetProtection/>
  <mergeCells count="11">
    <mergeCell ref="G19:H19"/>
    <mergeCell ref="A2:F2"/>
    <mergeCell ref="C1:D1"/>
    <mergeCell ref="A19:F20"/>
    <mergeCell ref="A3:F3"/>
    <mergeCell ref="A5:F5"/>
    <mergeCell ref="B6:C6"/>
    <mergeCell ref="A15:A18"/>
    <mergeCell ref="A12:A14"/>
    <mergeCell ref="A9:A11"/>
    <mergeCell ref="A7:A8"/>
  </mergeCells>
  <printOptions/>
  <pageMargins left="0.7086614173228347" right="0.7086614173228347" top="0.7480314960629921" bottom="0.7480314960629921" header="0.31496062992125984" footer="0.31496062992125984"/>
  <pageSetup fitToHeight="0" horizontalDpi="600" verticalDpi="600" orientation="landscape" paperSize="5" scale="75" r:id="rId2"/>
  <drawing r:id="rId1"/>
</worksheet>
</file>

<file path=xl/worksheets/sheet5.xml><?xml version="1.0" encoding="utf-8"?>
<worksheet xmlns="http://schemas.openxmlformats.org/spreadsheetml/2006/main" xmlns:r="http://schemas.openxmlformats.org/officeDocument/2006/relationships">
  <dimension ref="A1:I33"/>
  <sheetViews>
    <sheetView showGridLines="0" zoomScale="69" zoomScaleNormal="69" zoomScalePageLayoutView="0" workbookViewId="0" topLeftCell="A17">
      <selection activeCell="G9" sqref="G9"/>
    </sheetView>
  </sheetViews>
  <sheetFormatPr defaultColWidth="11.421875" defaultRowHeight="15"/>
  <cols>
    <col min="1" max="1" width="29.8515625" style="30" customWidth="1"/>
    <col min="2" max="2" width="11.00390625" style="30" customWidth="1"/>
    <col min="3" max="3" width="34.140625" style="30" customWidth="1"/>
    <col min="4" max="4" width="21.140625" style="30" customWidth="1"/>
    <col min="5" max="5" width="16.140625" style="31" customWidth="1"/>
    <col min="6" max="6" width="16.140625" style="30" customWidth="1"/>
    <col min="7" max="7" width="62.57421875" style="30" customWidth="1"/>
    <col min="8" max="8" width="41.28125" style="30" customWidth="1"/>
    <col min="9" max="9" width="12.8515625" style="30" customWidth="1"/>
    <col min="10" max="16384" width="11.421875" style="30" customWidth="1"/>
  </cols>
  <sheetData>
    <row r="1" spans="1:4" ht="22.5" customHeight="1">
      <c r="A1" s="39" t="s">
        <v>106</v>
      </c>
      <c r="B1" s="189"/>
      <c r="C1" s="189"/>
      <c r="D1" s="189"/>
    </row>
    <row r="2" spans="1:6" ht="30" customHeight="1">
      <c r="A2" s="189" t="s">
        <v>180</v>
      </c>
      <c r="B2" s="189"/>
      <c r="C2" s="189"/>
      <c r="D2" s="189"/>
      <c r="E2" s="189"/>
      <c r="F2" s="189"/>
    </row>
    <row r="3" spans="1:6" s="32" customFormat="1" ht="33.75" customHeight="1">
      <c r="A3" s="41"/>
      <c r="B3" s="198" t="s">
        <v>258</v>
      </c>
      <c r="C3" s="198"/>
      <c r="D3" s="198"/>
      <c r="E3" s="40"/>
      <c r="F3" s="40"/>
    </row>
    <row r="4" spans="1:6" ht="27" customHeight="1">
      <c r="A4" s="190" t="s">
        <v>13</v>
      </c>
      <c r="B4" s="191"/>
      <c r="C4" s="191"/>
      <c r="D4" s="191"/>
      <c r="E4" s="191"/>
      <c r="F4" s="191"/>
    </row>
    <row r="5" spans="1:9" ht="60.75" customHeight="1">
      <c r="A5" s="48" t="s">
        <v>0</v>
      </c>
      <c r="B5" s="192" t="s">
        <v>9</v>
      </c>
      <c r="C5" s="192"/>
      <c r="D5" s="49" t="s">
        <v>2</v>
      </c>
      <c r="E5" s="48" t="s">
        <v>3</v>
      </c>
      <c r="F5" s="50" t="s">
        <v>4</v>
      </c>
      <c r="G5" s="42" t="s">
        <v>287</v>
      </c>
      <c r="H5" s="43" t="s">
        <v>117</v>
      </c>
      <c r="I5" s="44" t="s">
        <v>118</v>
      </c>
    </row>
    <row r="6" spans="1:9" ht="93" customHeight="1">
      <c r="A6" s="193" t="s">
        <v>66</v>
      </c>
      <c r="B6" s="125">
        <v>4.1</v>
      </c>
      <c r="C6" s="16" t="s">
        <v>141</v>
      </c>
      <c r="D6" s="126" t="s">
        <v>185</v>
      </c>
      <c r="E6" s="127" t="s">
        <v>101</v>
      </c>
      <c r="F6" s="128">
        <v>44926</v>
      </c>
      <c r="G6" s="68" t="s">
        <v>288</v>
      </c>
      <c r="H6" s="129" t="s">
        <v>204</v>
      </c>
      <c r="I6" s="102">
        <v>100</v>
      </c>
    </row>
    <row r="7" spans="1:9" ht="100.5" customHeight="1">
      <c r="A7" s="193"/>
      <c r="B7" s="125">
        <v>4.2</v>
      </c>
      <c r="C7" s="16" t="s">
        <v>100</v>
      </c>
      <c r="D7" s="35" t="s">
        <v>186</v>
      </c>
      <c r="E7" s="35" t="s">
        <v>142</v>
      </c>
      <c r="F7" s="130">
        <v>44926</v>
      </c>
      <c r="G7" s="131" t="s">
        <v>289</v>
      </c>
      <c r="H7" s="35" t="s">
        <v>205</v>
      </c>
      <c r="I7" s="102">
        <v>100</v>
      </c>
    </row>
    <row r="8" spans="1:9" ht="83.25" customHeight="1">
      <c r="A8" s="193"/>
      <c r="B8" s="33">
        <v>4.3</v>
      </c>
      <c r="C8" s="83" t="s">
        <v>290</v>
      </c>
      <c r="D8" s="29" t="s">
        <v>291</v>
      </c>
      <c r="E8" s="29" t="s">
        <v>187</v>
      </c>
      <c r="F8" s="100">
        <v>44742</v>
      </c>
      <c r="G8" s="71" t="s">
        <v>292</v>
      </c>
      <c r="H8" s="24" t="s">
        <v>223</v>
      </c>
      <c r="I8" s="70">
        <v>100</v>
      </c>
    </row>
    <row r="9" spans="1:9" ht="45" customHeight="1">
      <c r="A9" s="193" t="s">
        <v>67</v>
      </c>
      <c r="B9" s="33">
        <v>4.4</v>
      </c>
      <c r="C9" s="83" t="s">
        <v>81</v>
      </c>
      <c r="D9" s="36" t="s">
        <v>65</v>
      </c>
      <c r="E9" s="36" t="s">
        <v>19</v>
      </c>
      <c r="F9" s="37">
        <v>44742</v>
      </c>
      <c r="G9" s="71" t="s">
        <v>301</v>
      </c>
      <c r="H9" s="24" t="s">
        <v>248</v>
      </c>
      <c r="I9" s="70">
        <v>100</v>
      </c>
    </row>
    <row r="10" spans="1:9" ht="69" customHeight="1">
      <c r="A10" s="193"/>
      <c r="B10" s="86">
        <v>4.5</v>
      </c>
      <c r="C10" s="87" t="s">
        <v>143</v>
      </c>
      <c r="D10" s="96" t="s">
        <v>144</v>
      </c>
      <c r="E10" s="96" t="s">
        <v>19</v>
      </c>
      <c r="F10" s="97">
        <v>44742</v>
      </c>
      <c r="G10" s="71" t="s">
        <v>250</v>
      </c>
      <c r="H10" s="24" t="s">
        <v>251</v>
      </c>
      <c r="I10" s="67">
        <v>100</v>
      </c>
    </row>
    <row r="11" spans="1:9" ht="69.75" customHeight="1">
      <c r="A11" s="194"/>
      <c r="B11" s="29">
        <v>4.6</v>
      </c>
      <c r="C11" s="16" t="s">
        <v>145</v>
      </c>
      <c r="D11" s="24" t="s">
        <v>146</v>
      </c>
      <c r="E11" s="24" t="s">
        <v>19</v>
      </c>
      <c r="F11" s="123">
        <v>44742</v>
      </c>
      <c r="G11" s="71" t="s">
        <v>250</v>
      </c>
      <c r="H11" s="24" t="s">
        <v>293</v>
      </c>
      <c r="I11" s="70">
        <v>60</v>
      </c>
    </row>
    <row r="12" spans="1:9" ht="67.5" customHeight="1">
      <c r="A12" s="194"/>
      <c r="B12" s="88">
        <v>4.7</v>
      </c>
      <c r="C12" s="89" t="s">
        <v>147</v>
      </c>
      <c r="D12" s="84" t="s">
        <v>148</v>
      </c>
      <c r="E12" s="84" t="s">
        <v>19</v>
      </c>
      <c r="F12" s="85">
        <v>44742</v>
      </c>
      <c r="G12" s="71" t="s">
        <v>294</v>
      </c>
      <c r="H12" s="24" t="s">
        <v>249</v>
      </c>
      <c r="I12" s="67">
        <v>100</v>
      </c>
    </row>
    <row r="13" spans="1:9" ht="50.25" customHeight="1">
      <c r="A13" s="193"/>
      <c r="B13" s="88">
        <v>4.8</v>
      </c>
      <c r="C13" s="137" t="s">
        <v>149</v>
      </c>
      <c r="D13" s="138" t="s">
        <v>150</v>
      </c>
      <c r="E13" s="24" t="s">
        <v>19</v>
      </c>
      <c r="F13" s="139">
        <v>44926</v>
      </c>
      <c r="G13" s="71" t="s">
        <v>252</v>
      </c>
      <c r="H13" s="24" t="s">
        <v>295</v>
      </c>
      <c r="I13" s="70">
        <v>25</v>
      </c>
    </row>
    <row r="14" spans="1:9" ht="63.75" customHeight="1">
      <c r="A14" s="195" t="s">
        <v>68</v>
      </c>
      <c r="B14" s="149">
        <v>4.9</v>
      </c>
      <c r="C14" s="90" t="s">
        <v>151</v>
      </c>
      <c r="D14" s="105" t="s">
        <v>71</v>
      </c>
      <c r="E14" s="105" t="s">
        <v>99</v>
      </c>
      <c r="F14" s="106">
        <v>44650</v>
      </c>
      <c r="G14" s="68" t="s">
        <v>177</v>
      </c>
      <c r="H14" s="35" t="s">
        <v>206</v>
      </c>
      <c r="I14" s="102">
        <v>100</v>
      </c>
    </row>
    <row r="15" spans="1:9" ht="59.25" customHeight="1">
      <c r="A15" s="196"/>
      <c r="B15" s="94">
        <v>4.1</v>
      </c>
      <c r="C15" s="28" t="s">
        <v>152</v>
      </c>
      <c r="D15" s="35" t="s">
        <v>15</v>
      </c>
      <c r="E15" s="35" t="s">
        <v>70</v>
      </c>
      <c r="F15" s="147">
        <v>44926</v>
      </c>
      <c r="G15" s="68" t="s">
        <v>178</v>
      </c>
      <c r="H15" s="35" t="s">
        <v>247</v>
      </c>
      <c r="I15" s="102">
        <v>100</v>
      </c>
    </row>
    <row r="16" spans="1:9" ht="59.25" customHeight="1">
      <c r="A16" s="196"/>
      <c r="B16" s="94" t="s">
        <v>208</v>
      </c>
      <c r="C16" s="28" t="s">
        <v>296</v>
      </c>
      <c r="D16" s="29" t="s">
        <v>297</v>
      </c>
      <c r="E16" s="29" t="s">
        <v>298</v>
      </c>
      <c r="F16" s="148" t="s">
        <v>209</v>
      </c>
      <c r="G16" s="71" t="s">
        <v>299</v>
      </c>
      <c r="H16" s="35" t="s">
        <v>300</v>
      </c>
      <c r="I16" s="102">
        <v>100</v>
      </c>
    </row>
    <row r="17" spans="1:9" ht="54.75" customHeight="1">
      <c r="A17" s="197"/>
      <c r="B17" s="29">
        <v>4.12</v>
      </c>
      <c r="C17" s="150" t="s">
        <v>154</v>
      </c>
      <c r="D17" s="29" t="s">
        <v>98</v>
      </c>
      <c r="E17" s="29" t="s">
        <v>155</v>
      </c>
      <c r="F17" s="148">
        <v>44849</v>
      </c>
      <c r="G17" s="71" t="s">
        <v>299</v>
      </c>
      <c r="H17" s="146" t="s">
        <v>283</v>
      </c>
      <c r="I17" s="102">
        <v>100</v>
      </c>
    </row>
    <row r="18" spans="1:9" ht="28.5">
      <c r="A18" s="193" t="s">
        <v>69</v>
      </c>
      <c r="B18" s="91">
        <v>4.13</v>
      </c>
      <c r="C18" s="108" t="s">
        <v>188</v>
      </c>
      <c r="D18" s="88" t="s">
        <v>189</v>
      </c>
      <c r="E18" s="88" t="s">
        <v>156</v>
      </c>
      <c r="F18" s="107">
        <v>44650</v>
      </c>
      <c r="G18" s="104" t="s">
        <v>284</v>
      </c>
      <c r="H18" s="102" t="s">
        <v>224</v>
      </c>
      <c r="I18" s="102">
        <v>100</v>
      </c>
    </row>
    <row r="19" spans="1:9" ht="52.5" customHeight="1">
      <c r="A19" s="193"/>
      <c r="B19" s="101">
        <v>4.14</v>
      </c>
      <c r="C19" s="132" t="s">
        <v>72</v>
      </c>
      <c r="D19" s="133" t="s">
        <v>190</v>
      </c>
      <c r="E19" s="133" t="s">
        <v>101</v>
      </c>
      <c r="F19" s="134">
        <v>44926</v>
      </c>
      <c r="G19" s="71" t="s">
        <v>225</v>
      </c>
      <c r="H19" s="24" t="s">
        <v>285</v>
      </c>
      <c r="I19" s="70">
        <v>100</v>
      </c>
    </row>
    <row r="20" spans="1:9" ht="53.25" customHeight="1">
      <c r="A20" s="193"/>
      <c r="B20" s="125">
        <v>4.15</v>
      </c>
      <c r="C20" s="16" t="s">
        <v>73</v>
      </c>
      <c r="D20" s="135" t="s">
        <v>74</v>
      </c>
      <c r="E20" s="133" t="s">
        <v>101</v>
      </c>
      <c r="F20" s="136">
        <v>44926</v>
      </c>
      <c r="G20" s="71" t="s">
        <v>268</v>
      </c>
      <c r="H20" s="24" t="s">
        <v>286</v>
      </c>
      <c r="I20" s="70">
        <v>100</v>
      </c>
    </row>
    <row r="21" spans="7:9" ht="38.25" customHeight="1">
      <c r="G21" s="175" t="s">
        <v>119</v>
      </c>
      <c r="H21" s="175"/>
      <c r="I21" s="69">
        <f>AVERAGE(I6:I20)</f>
        <v>92.33333333333333</v>
      </c>
    </row>
    <row r="23" ht="14.25">
      <c r="E23" s="74"/>
    </row>
    <row r="24" ht="14.25">
      <c r="E24" s="74"/>
    </row>
    <row r="25" ht="14.25">
      <c r="E25" s="74"/>
    </row>
    <row r="26" ht="14.25">
      <c r="E26" s="74"/>
    </row>
    <row r="27" ht="14.25">
      <c r="E27" s="74"/>
    </row>
    <row r="28" ht="14.25">
      <c r="E28" s="74"/>
    </row>
    <row r="29" ht="14.25">
      <c r="E29" s="74"/>
    </row>
    <row r="30" ht="14.25">
      <c r="E30" s="74"/>
    </row>
    <row r="31" ht="14.25">
      <c r="E31" s="74"/>
    </row>
    <row r="32" ht="14.25">
      <c r="E32" s="74"/>
    </row>
    <row r="33" ht="14.25">
      <c r="E33" s="74"/>
    </row>
  </sheetData>
  <sheetProtection/>
  <mergeCells count="10">
    <mergeCell ref="B1:D1"/>
    <mergeCell ref="A4:F4"/>
    <mergeCell ref="B5:C5"/>
    <mergeCell ref="G21:H21"/>
    <mergeCell ref="A2:F2"/>
    <mergeCell ref="A6:A8"/>
    <mergeCell ref="A9:A13"/>
    <mergeCell ref="A14:A17"/>
    <mergeCell ref="A18:A20"/>
    <mergeCell ref="B3:D3"/>
  </mergeCells>
  <hyperlinks>
    <hyperlink ref="H17" r:id="rId1" display="http://hsdp.gov.co/portal/ley-de transparencia/planeacion/politica-de- tratamiento- y proteccion - de datos- personales  "/>
  </hyperlinks>
  <printOptions/>
  <pageMargins left="0.7086614173228347" right="0.7086614173228347" top="0.7480314960629921" bottom="0.7480314960629921" header="0.31496062992125984" footer="0.31496062992125984"/>
  <pageSetup horizontalDpi="600" verticalDpi="600" orientation="landscape" scale="65" r:id="rId3"/>
  <drawing r:id="rId2"/>
</worksheet>
</file>

<file path=xl/worksheets/sheet6.xml><?xml version="1.0" encoding="utf-8"?>
<worksheet xmlns="http://schemas.openxmlformats.org/spreadsheetml/2006/main" xmlns:r="http://schemas.openxmlformats.org/officeDocument/2006/relationships">
  <dimension ref="A1:I20"/>
  <sheetViews>
    <sheetView showGridLines="0" zoomScale="84" zoomScaleNormal="84" zoomScalePageLayoutView="0" workbookViewId="0" topLeftCell="A15">
      <selection activeCell="D7" sqref="D7"/>
    </sheetView>
  </sheetViews>
  <sheetFormatPr defaultColWidth="11.421875" defaultRowHeight="15"/>
  <cols>
    <col min="1" max="1" width="27.00390625" style="2" customWidth="1"/>
    <col min="2" max="2" width="13.8515625" style="2" customWidth="1"/>
    <col min="3" max="3" width="38.28125" style="2" customWidth="1"/>
    <col min="4" max="4" width="18.140625" style="2" customWidth="1"/>
    <col min="5" max="5" width="15.8515625" style="2" customWidth="1"/>
    <col min="6" max="6" width="11.7109375" style="2" customWidth="1"/>
    <col min="7" max="7" width="47.7109375" style="2" customWidth="1"/>
    <col min="8" max="8" width="36.421875" style="2" customWidth="1"/>
    <col min="9" max="9" width="13.28125" style="2" customWidth="1"/>
    <col min="10" max="16384" width="11.421875" style="2" customWidth="1"/>
  </cols>
  <sheetData>
    <row r="1" spans="1:6" ht="27" customHeight="1">
      <c r="A1" s="204"/>
      <c r="B1" s="204"/>
      <c r="C1" s="204"/>
      <c r="D1" s="204"/>
      <c r="E1" s="204"/>
      <c r="F1" s="204"/>
    </row>
    <row r="2" spans="1:6" ht="20.25" customHeight="1">
      <c r="A2" s="189" t="s">
        <v>180</v>
      </c>
      <c r="B2" s="189"/>
      <c r="C2" s="189"/>
      <c r="D2" s="189"/>
      <c r="E2" s="189"/>
      <c r="F2" s="189"/>
    </row>
    <row r="3" spans="1:7" ht="43.5" customHeight="1">
      <c r="A3" s="41"/>
      <c r="B3" s="198" t="s">
        <v>258</v>
      </c>
      <c r="C3" s="198"/>
      <c r="D3" s="198"/>
      <c r="E3" s="40"/>
      <c r="F3" s="40"/>
      <c r="G3" s="3"/>
    </row>
    <row r="4" spans="1:6" ht="24.75" customHeight="1">
      <c r="A4" s="180" t="s">
        <v>12</v>
      </c>
      <c r="B4" s="185"/>
      <c r="C4" s="185"/>
      <c r="D4" s="185"/>
      <c r="E4" s="185"/>
      <c r="F4" s="185"/>
    </row>
    <row r="5" spans="1:9" ht="51.75" customHeight="1">
      <c r="A5" s="46" t="s">
        <v>0</v>
      </c>
      <c r="B5" s="178" t="s">
        <v>1</v>
      </c>
      <c r="C5" s="178"/>
      <c r="D5" s="44" t="s">
        <v>2</v>
      </c>
      <c r="E5" s="46" t="s">
        <v>3</v>
      </c>
      <c r="F5" s="44" t="s">
        <v>4</v>
      </c>
      <c r="G5" s="42" t="s">
        <v>263</v>
      </c>
      <c r="H5" s="43" t="s">
        <v>117</v>
      </c>
      <c r="I5" s="44" t="s">
        <v>118</v>
      </c>
    </row>
    <row r="6" spans="1:9" ht="82.5" customHeight="1">
      <c r="A6" s="201" t="s">
        <v>76</v>
      </c>
      <c r="B6" s="35">
        <v>5.1</v>
      </c>
      <c r="C6" s="16" t="s">
        <v>157</v>
      </c>
      <c r="D6" s="24" t="s">
        <v>75</v>
      </c>
      <c r="E6" s="24" t="s">
        <v>28</v>
      </c>
      <c r="F6" s="81">
        <v>44742</v>
      </c>
      <c r="G6" s="140" t="s">
        <v>329</v>
      </c>
      <c r="H6" s="70" t="s">
        <v>269</v>
      </c>
      <c r="I6" s="70">
        <v>82</v>
      </c>
    </row>
    <row r="7" spans="1:9" ht="113.25" customHeight="1">
      <c r="A7" s="201"/>
      <c r="B7" s="29">
        <v>5.2</v>
      </c>
      <c r="C7" s="83" t="s">
        <v>30</v>
      </c>
      <c r="D7" s="84" t="s">
        <v>31</v>
      </c>
      <c r="E7" s="84" t="s">
        <v>158</v>
      </c>
      <c r="F7" s="92">
        <v>44711</v>
      </c>
      <c r="G7" s="71" t="s">
        <v>317</v>
      </c>
      <c r="H7" s="24" t="s">
        <v>302</v>
      </c>
      <c r="I7" s="70">
        <v>100</v>
      </c>
    </row>
    <row r="8" spans="1:9" ht="42.75" customHeight="1">
      <c r="A8" s="201"/>
      <c r="B8" s="35">
        <v>5.3</v>
      </c>
      <c r="C8" s="16" t="s">
        <v>159</v>
      </c>
      <c r="D8" s="24" t="s">
        <v>160</v>
      </c>
      <c r="E8" s="24" t="s">
        <v>153</v>
      </c>
      <c r="F8" s="81">
        <v>44926</v>
      </c>
      <c r="G8" s="71" t="s">
        <v>303</v>
      </c>
      <c r="H8" s="122" t="s">
        <v>246</v>
      </c>
      <c r="I8" s="70">
        <v>100</v>
      </c>
    </row>
    <row r="9" spans="1:9" ht="79.5" customHeight="1">
      <c r="A9" s="201"/>
      <c r="B9" s="29">
        <v>5.4</v>
      </c>
      <c r="C9" s="83" t="s">
        <v>161</v>
      </c>
      <c r="D9" s="29" t="s">
        <v>162</v>
      </c>
      <c r="E9" s="29" t="s">
        <v>153</v>
      </c>
      <c r="F9" s="92">
        <v>44926</v>
      </c>
      <c r="G9" s="71" t="s">
        <v>304</v>
      </c>
      <c r="H9" s="70" t="s">
        <v>305</v>
      </c>
      <c r="I9" s="70">
        <v>100</v>
      </c>
    </row>
    <row r="10" spans="1:9" ht="78" customHeight="1">
      <c r="A10" s="199" t="s">
        <v>77</v>
      </c>
      <c r="B10" s="93">
        <v>5.5</v>
      </c>
      <c r="C10" s="34" t="s">
        <v>163</v>
      </c>
      <c r="D10" s="29" t="s">
        <v>98</v>
      </c>
      <c r="E10" s="29" t="s">
        <v>164</v>
      </c>
      <c r="F10" s="92">
        <v>44742</v>
      </c>
      <c r="G10" s="71" t="s">
        <v>306</v>
      </c>
      <c r="H10" s="24" t="s">
        <v>307</v>
      </c>
      <c r="I10" s="70">
        <v>100</v>
      </c>
    </row>
    <row r="11" spans="1:9" ht="72.75" customHeight="1">
      <c r="A11" s="200"/>
      <c r="B11" s="29">
        <v>5.6</v>
      </c>
      <c r="C11" s="34" t="s">
        <v>17</v>
      </c>
      <c r="D11" s="84" t="s">
        <v>165</v>
      </c>
      <c r="E11" s="84" t="s">
        <v>166</v>
      </c>
      <c r="F11" s="92">
        <v>44926</v>
      </c>
      <c r="G11" s="71" t="s">
        <v>308</v>
      </c>
      <c r="H11" s="24" t="s">
        <v>262</v>
      </c>
      <c r="I11" s="70">
        <v>100</v>
      </c>
    </row>
    <row r="12" spans="1:9" ht="96.75" customHeight="1">
      <c r="A12" s="201" t="s">
        <v>78</v>
      </c>
      <c r="B12" s="35">
        <v>5.7</v>
      </c>
      <c r="C12" s="28" t="s">
        <v>96</v>
      </c>
      <c r="D12" s="24" t="s">
        <v>102</v>
      </c>
      <c r="E12" s="24" t="s">
        <v>167</v>
      </c>
      <c r="F12" s="81" t="s">
        <v>191</v>
      </c>
      <c r="G12" s="141" t="s">
        <v>200</v>
      </c>
      <c r="H12" s="24" t="s">
        <v>309</v>
      </c>
      <c r="I12" s="70">
        <v>100</v>
      </c>
    </row>
    <row r="13" spans="1:9" ht="55.5" customHeight="1">
      <c r="A13" s="202"/>
      <c r="B13" s="29">
        <v>5.8</v>
      </c>
      <c r="C13" s="34" t="s">
        <v>168</v>
      </c>
      <c r="D13" s="84" t="s">
        <v>98</v>
      </c>
      <c r="E13" s="84" t="s">
        <v>10</v>
      </c>
      <c r="F13" s="85" t="s">
        <v>192</v>
      </c>
      <c r="G13" s="71" t="s">
        <v>310</v>
      </c>
      <c r="H13" s="24" t="s">
        <v>311</v>
      </c>
      <c r="I13" s="70">
        <v>100</v>
      </c>
    </row>
    <row r="14" spans="1:9" ht="60" customHeight="1">
      <c r="A14" s="202"/>
      <c r="B14" s="35">
        <v>5.9</v>
      </c>
      <c r="C14" s="28" t="s">
        <v>169</v>
      </c>
      <c r="D14" s="24" t="s">
        <v>35</v>
      </c>
      <c r="E14" s="24" t="s">
        <v>170</v>
      </c>
      <c r="F14" s="123">
        <v>44864</v>
      </c>
      <c r="G14" s="71" t="s">
        <v>264</v>
      </c>
      <c r="H14" s="70" t="s">
        <v>305</v>
      </c>
      <c r="I14" s="70">
        <v>100</v>
      </c>
    </row>
    <row r="15" spans="1:9" ht="78.75" customHeight="1">
      <c r="A15" s="202"/>
      <c r="B15" s="94">
        <v>5.1</v>
      </c>
      <c r="C15" s="34" t="s">
        <v>171</v>
      </c>
      <c r="D15" s="24" t="s">
        <v>172</v>
      </c>
      <c r="E15" s="24" t="s">
        <v>173</v>
      </c>
      <c r="F15" s="85">
        <v>44834</v>
      </c>
      <c r="G15" s="71" t="s">
        <v>201</v>
      </c>
      <c r="H15" s="24" t="s">
        <v>202</v>
      </c>
      <c r="I15" s="70">
        <v>100</v>
      </c>
    </row>
    <row r="16" spans="1:9" ht="45" customHeight="1">
      <c r="A16" s="202"/>
      <c r="B16" s="29">
        <v>5.11</v>
      </c>
      <c r="C16" s="34" t="s">
        <v>174</v>
      </c>
      <c r="D16" s="84" t="s">
        <v>98</v>
      </c>
      <c r="E16" s="84" t="s">
        <v>10</v>
      </c>
      <c r="F16" s="85">
        <v>44864</v>
      </c>
      <c r="G16" s="71" t="s">
        <v>312</v>
      </c>
      <c r="H16" s="24" t="s">
        <v>313</v>
      </c>
      <c r="I16" s="70">
        <v>100</v>
      </c>
    </row>
    <row r="17" spans="1:9" ht="173.25" customHeight="1">
      <c r="A17" s="199" t="s">
        <v>79</v>
      </c>
      <c r="B17" s="29">
        <v>5.12</v>
      </c>
      <c r="C17" s="83" t="s">
        <v>97</v>
      </c>
      <c r="D17" s="84" t="s">
        <v>179</v>
      </c>
      <c r="E17" s="84" t="s">
        <v>175</v>
      </c>
      <c r="F17" s="85">
        <v>44742</v>
      </c>
      <c r="G17" s="71" t="s">
        <v>318</v>
      </c>
      <c r="H17" s="70" t="s">
        <v>246</v>
      </c>
      <c r="I17" s="70">
        <v>100</v>
      </c>
    </row>
    <row r="18" spans="1:9" ht="57">
      <c r="A18" s="203"/>
      <c r="B18" s="95">
        <v>5.13</v>
      </c>
      <c r="C18" s="83" t="s">
        <v>103</v>
      </c>
      <c r="D18" s="84" t="s">
        <v>105</v>
      </c>
      <c r="E18" s="84" t="s">
        <v>104</v>
      </c>
      <c r="F18" s="85">
        <v>44742</v>
      </c>
      <c r="G18" s="71" t="s">
        <v>314</v>
      </c>
      <c r="H18" s="24" t="s">
        <v>315</v>
      </c>
      <c r="I18" s="70">
        <v>100</v>
      </c>
    </row>
    <row r="19" spans="1:9" ht="71.25">
      <c r="A19" s="29" t="s">
        <v>80</v>
      </c>
      <c r="B19" s="35">
        <v>5.14</v>
      </c>
      <c r="C19" s="28" t="s">
        <v>95</v>
      </c>
      <c r="D19" s="35" t="s">
        <v>193</v>
      </c>
      <c r="E19" s="35" t="s">
        <v>173</v>
      </c>
      <c r="F19" s="130">
        <v>44926</v>
      </c>
      <c r="G19" s="68" t="s">
        <v>203</v>
      </c>
      <c r="H19" s="35" t="s">
        <v>316</v>
      </c>
      <c r="I19" s="102">
        <v>80</v>
      </c>
    </row>
    <row r="20" spans="7:9" ht="40.5" customHeight="1">
      <c r="G20" s="175" t="s">
        <v>119</v>
      </c>
      <c r="H20" s="175"/>
      <c r="I20" s="69">
        <f>AVERAGE(I6:I19)</f>
        <v>97.28571428571429</v>
      </c>
    </row>
  </sheetData>
  <sheetProtection/>
  <mergeCells count="10">
    <mergeCell ref="A10:A11"/>
    <mergeCell ref="A12:A16"/>
    <mergeCell ref="A17:A18"/>
    <mergeCell ref="G20:H20"/>
    <mergeCell ref="B3:D3"/>
    <mergeCell ref="A1:F1"/>
    <mergeCell ref="A2:F2"/>
    <mergeCell ref="A4:F4"/>
    <mergeCell ref="B5:C5"/>
    <mergeCell ref="A6:A9"/>
  </mergeCells>
  <printOptions/>
  <pageMargins left="0.7086614173228347" right="0.7086614173228347" top="0.7480314960629921" bottom="0.7480314960629921" header="0.31496062992125984" footer="0.31496062992125984"/>
  <pageSetup horizontalDpi="600" verticalDpi="600" orientation="landscape" paperSize="5" scale="70" r:id="rId2"/>
  <drawing r:id="rId1"/>
</worksheet>
</file>

<file path=xl/worksheets/sheet7.xml><?xml version="1.0" encoding="utf-8"?>
<worksheet xmlns="http://schemas.openxmlformats.org/spreadsheetml/2006/main" xmlns:r="http://schemas.openxmlformats.org/officeDocument/2006/relationships">
  <dimension ref="A1:J12"/>
  <sheetViews>
    <sheetView tabSelected="1" zoomScale="70" zoomScaleNormal="70" zoomScalePageLayoutView="0" workbookViewId="0" topLeftCell="A9">
      <selection activeCell="F9" sqref="F9"/>
    </sheetView>
  </sheetViews>
  <sheetFormatPr defaultColWidth="11.421875" defaultRowHeight="15"/>
  <cols>
    <col min="2" max="2" width="50.28125" style="0" customWidth="1"/>
    <col min="3" max="3" width="39.421875" style="0" customWidth="1"/>
    <col min="4" max="4" width="28.140625" style="0" customWidth="1"/>
    <col min="5" max="5" width="15.7109375" style="0" customWidth="1"/>
    <col min="6" max="6" width="57.140625" style="0" customWidth="1"/>
    <col min="7" max="7" width="39.140625" style="0" customWidth="1"/>
    <col min="8" max="8" width="25.140625" style="0" customWidth="1"/>
  </cols>
  <sheetData>
    <row r="1" spans="1:8" ht="18" customHeight="1">
      <c r="A1" s="181"/>
      <c r="B1" s="181"/>
      <c r="C1" s="181"/>
      <c r="D1" s="181"/>
      <c r="E1" s="181"/>
      <c r="F1" s="208"/>
      <c r="G1" s="208"/>
      <c r="H1" s="208"/>
    </row>
    <row r="2" spans="1:8" ht="18" customHeight="1">
      <c r="A2" s="181"/>
      <c r="B2" s="181"/>
      <c r="C2" s="181"/>
      <c r="D2" s="181"/>
      <c r="E2" s="181"/>
      <c r="F2" s="208"/>
      <c r="G2" s="208"/>
      <c r="H2" s="208"/>
    </row>
    <row r="3" spans="1:8" ht="18" customHeight="1">
      <c r="A3" s="181"/>
      <c r="B3" s="181"/>
      <c r="C3" s="181"/>
      <c r="D3" s="181"/>
      <c r="E3" s="181"/>
      <c r="F3" s="208"/>
      <c r="G3" s="208"/>
      <c r="H3" s="208"/>
    </row>
    <row r="4" spans="1:8" ht="18" customHeight="1">
      <c r="A4" s="181"/>
      <c r="B4" s="181"/>
      <c r="C4" s="181"/>
      <c r="D4" s="181"/>
      <c r="E4" s="181"/>
      <c r="F4" s="208"/>
      <c r="G4" s="208"/>
      <c r="H4" s="208"/>
    </row>
    <row r="5" spans="1:8" ht="18" customHeight="1">
      <c r="A5" s="181"/>
      <c r="B5" s="181"/>
      <c r="C5" s="181"/>
      <c r="D5" s="181"/>
      <c r="E5" s="181"/>
      <c r="F5" s="208"/>
      <c r="G5" s="208"/>
      <c r="H5" s="208"/>
    </row>
    <row r="6" spans="1:8" ht="18" customHeight="1">
      <c r="A6" s="207"/>
      <c r="B6" s="207"/>
      <c r="C6" s="207"/>
      <c r="D6" s="207"/>
      <c r="E6" s="207"/>
      <c r="F6" s="208"/>
      <c r="G6" s="208"/>
      <c r="H6" s="208"/>
    </row>
    <row r="7" spans="1:10" ht="15.75">
      <c r="A7" s="205" t="s">
        <v>212</v>
      </c>
      <c r="B7" s="205"/>
      <c r="C7" s="205"/>
      <c r="D7" s="205"/>
      <c r="E7" s="205"/>
      <c r="F7" s="209"/>
      <c r="G7" s="209"/>
      <c r="H7" s="209"/>
      <c r="I7" s="119"/>
      <c r="J7" s="119"/>
    </row>
    <row r="8" spans="1:8" ht="47.25">
      <c r="A8" s="206" t="s">
        <v>1</v>
      </c>
      <c r="B8" s="206"/>
      <c r="C8" s="112" t="s">
        <v>2</v>
      </c>
      <c r="D8" s="112" t="s">
        <v>3</v>
      </c>
      <c r="E8" s="112" t="s">
        <v>4</v>
      </c>
      <c r="F8" s="118" t="s">
        <v>270</v>
      </c>
      <c r="G8" s="118" t="s">
        <v>117</v>
      </c>
      <c r="H8" s="143" t="s">
        <v>221</v>
      </c>
    </row>
    <row r="9" spans="1:8" ht="132" customHeight="1">
      <c r="A9" s="113">
        <v>6.1</v>
      </c>
      <c r="B9" s="114" t="s">
        <v>213</v>
      </c>
      <c r="C9" s="113" t="s">
        <v>214</v>
      </c>
      <c r="D9" s="115" t="s">
        <v>215</v>
      </c>
      <c r="E9" s="116">
        <v>44799</v>
      </c>
      <c r="F9" s="155" t="s">
        <v>273</v>
      </c>
      <c r="G9" s="117" t="s">
        <v>274</v>
      </c>
      <c r="H9" s="156">
        <v>100</v>
      </c>
    </row>
    <row r="10" spans="1:8" ht="105.75" customHeight="1">
      <c r="A10" s="113">
        <v>6.2</v>
      </c>
      <c r="B10" s="114" t="s">
        <v>216</v>
      </c>
      <c r="C10" s="113" t="s">
        <v>217</v>
      </c>
      <c r="D10" s="115" t="s">
        <v>215</v>
      </c>
      <c r="E10" s="116">
        <v>44799</v>
      </c>
      <c r="F10" s="155" t="s">
        <v>330</v>
      </c>
      <c r="G10" s="117" t="s">
        <v>275</v>
      </c>
      <c r="H10" s="156">
        <v>100</v>
      </c>
    </row>
    <row r="11" spans="1:8" ht="104.25" customHeight="1">
      <c r="A11" s="113">
        <v>6.3</v>
      </c>
      <c r="B11" s="114" t="s">
        <v>218</v>
      </c>
      <c r="C11" s="117" t="s">
        <v>219</v>
      </c>
      <c r="D11" s="117" t="s">
        <v>220</v>
      </c>
      <c r="E11" s="116">
        <v>44862</v>
      </c>
      <c r="F11" s="155" t="s">
        <v>271</v>
      </c>
      <c r="G11" s="117" t="s">
        <v>272</v>
      </c>
      <c r="H11" s="156">
        <v>100</v>
      </c>
    </row>
    <row r="12" spans="6:8" ht="15.75" customHeight="1">
      <c r="F12" s="210" t="s">
        <v>119</v>
      </c>
      <c r="G12" s="210"/>
      <c r="H12" s="142">
        <f>AVERAGE(H9:H11)</f>
        <v>100</v>
      </c>
    </row>
  </sheetData>
  <sheetProtection/>
  <mergeCells count="5">
    <mergeCell ref="A7:E7"/>
    <mergeCell ref="A8:B8"/>
    <mergeCell ref="A1:E6"/>
    <mergeCell ref="F1:H7"/>
    <mergeCell ref="F12:G12"/>
  </mergeCells>
  <printOptions/>
  <pageMargins left="0.7" right="0.7" top="0.75" bottom="0.75" header="0.3" footer="0.3"/>
  <pageSetup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Jehiver Parra</dc:creator>
  <cp:keywords/>
  <dc:description/>
  <cp:lastModifiedBy>edith johanna rojas villamizar</cp:lastModifiedBy>
  <cp:lastPrinted>2022-09-22T17:04:19Z</cp:lastPrinted>
  <dcterms:created xsi:type="dcterms:W3CDTF">2016-03-14T02:54:19Z</dcterms:created>
  <dcterms:modified xsi:type="dcterms:W3CDTF">2023-01-17T15:07:26Z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