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050" windowHeight="4170" tabRatio="869" activeTab="4"/>
  </bookViews>
  <sheets>
    <sheet name="Plan anticorrupción" sheetId="1" r:id="rId1"/>
    <sheet name="Riesgos de corrupción" sheetId="2" r:id="rId2"/>
    <sheet name="Racionalizacion de tramites" sheetId="3" r:id="rId3"/>
    <sheet name="Rendición de cuentas " sheetId="4" r:id="rId4"/>
    <sheet name="Servicio al ciudadano" sheetId="5" r:id="rId5"/>
    <sheet name="Transparencia y acceso " sheetId="6" r:id="rId6"/>
  </sheets>
  <externalReferences>
    <externalReference r:id="rId9"/>
  </externalReferences>
  <definedNames>
    <definedName name="_xlfn.AGGREGATE" hidden="1">#NAME?</definedName>
    <definedName name="Admin">'[1]TABLA'!$Q$2:$Q$3</definedName>
  </definedNames>
  <calcPr fullCalcOnLoad="1"/>
</workbook>
</file>

<file path=xl/sharedStrings.xml><?xml version="1.0" encoding="utf-8"?>
<sst xmlns="http://schemas.openxmlformats.org/spreadsheetml/2006/main" count="589" uniqueCount="286">
  <si>
    <t>Subcomponente</t>
  </si>
  <si>
    <t xml:space="preserve"> Actividades</t>
  </si>
  <si>
    <t>Meta o producto</t>
  </si>
  <si>
    <t xml:space="preserve">Responsable </t>
  </si>
  <si>
    <t>Fecha programada</t>
  </si>
  <si>
    <t>Mapa de riesgo</t>
  </si>
  <si>
    <t xml:space="preserve"> </t>
  </si>
  <si>
    <t>Componente 3:  Rendición de cuentas</t>
  </si>
  <si>
    <t xml:space="preserve">Subcomponente </t>
  </si>
  <si>
    <t>Actividades</t>
  </si>
  <si>
    <t>Gerencia</t>
  </si>
  <si>
    <t xml:space="preserve">Rendición de cuentas    </t>
  </si>
  <si>
    <t>Componente 5:  Transparencia y Acceso a la Información</t>
  </si>
  <si>
    <t>Componente 4:  Servicio al Ciudadano</t>
  </si>
  <si>
    <t xml:space="preserve">  </t>
  </si>
  <si>
    <t xml:space="preserve"> 4 informes</t>
  </si>
  <si>
    <t>Revisión periódica de los riesgos y ajustes si se requieren</t>
  </si>
  <si>
    <t>Responder las solicitudes de acceso a la información de manera oportuna o en los términos establecidos en la Ley.</t>
  </si>
  <si>
    <t>Componentes:</t>
  </si>
  <si>
    <t>P.U. Talento Humano</t>
  </si>
  <si>
    <t>Consolidar mapa de riesgos institucional</t>
  </si>
  <si>
    <t xml:space="preserve">Supervisar  la efectividad de las acciones dispuestas a mitigar los riesgos identificados </t>
  </si>
  <si>
    <t>2 socializaciones "administrativos y asistenciales"</t>
  </si>
  <si>
    <t xml:space="preserve"> Mejoras continuas </t>
  </si>
  <si>
    <t>Actas de reunión</t>
  </si>
  <si>
    <t>Componente 1: Gestión del Riesgo de Corrupción  - Mapa de Riesgos de Corrupción</t>
  </si>
  <si>
    <t xml:space="preserve">Componente 2: Racionalización de Trámites </t>
  </si>
  <si>
    <t>Seguimiento Mapa de Riesgos de Corrupción</t>
  </si>
  <si>
    <t>P.E. Control Interno</t>
  </si>
  <si>
    <t>Subdirección Administrativa</t>
  </si>
  <si>
    <t>Actualizar la información institucional en el link "Transparencia" de la página web, atendiendo  la norma aplicable.</t>
  </si>
  <si>
    <t>Link actualizado</t>
  </si>
  <si>
    <t>Llevar a cabo Audiencia publica de rendición de cuentas</t>
  </si>
  <si>
    <t>Identificar y/o actualizar riesgos de corrupción en los procesos del Hospital</t>
  </si>
  <si>
    <t>1 socialización</t>
  </si>
  <si>
    <t>Documento publicado</t>
  </si>
  <si>
    <t>3 seguimientos</t>
  </si>
  <si>
    <t>Actualizar información de trámites institucionales en el portal del SUIT</t>
  </si>
  <si>
    <t>Trámites actualizados</t>
  </si>
  <si>
    <t>Registrar datos de operación de los trámites en el SUIT</t>
  </si>
  <si>
    <t>Trámites con registro de datos de operación</t>
  </si>
  <si>
    <t>Encuesta tabulada</t>
  </si>
  <si>
    <t xml:space="preserve">Diseñar estrategias de mejora en los trámites de acuerdo a percepción de los usuarios </t>
  </si>
  <si>
    <t>Estrategias de mejora</t>
  </si>
  <si>
    <t>Aplicar estrategias de mejora para los trámites identificados</t>
  </si>
  <si>
    <t>Trámites mejorados</t>
  </si>
  <si>
    <t>Equipo rendición de cuentas</t>
  </si>
  <si>
    <t>Designación del equipo que lidere proceso de rendición de cuentas</t>
  </si>
  <si>
    <t>Identificar temas prioritarios para la rendición de cuentas</t>
  </si>
  <si>
    <t>Formular y ejecutar plan de mejora del proceso de rendición de cuentas</t>
  </si>
  <si>
    <t>Evaluación interna y externa del proceso de rendición de cuentas</t>
  </si>
  <si>
    <t>Implementación de las acciones programadas</t>
  </si>
  <si>
    <t>Definición del objetivo, la meta y las de acciones para desarrollar la estrategia</t>
  </si>
  <si>
    <t>Análisis del estado de la rendición de cuentas de la entidad</t>
  </si>
  <si>
    <t>Política de Administración de Riesgos de Corrupción</t>
  </si>
  <si>
    <t>Construcción del Mapa de Riesgos de Corrupción</t>
  </si>
  <si>
    <t xml:space="preserve">Consulta y divulgación </t>
  </si>
  <si>
    <t>Monitoreo o revisión</t>
  </si>
  <si>
    <t>Seguimiento</t>
  </si>
  <si>
    <t>Temas prioritarios identificados</t>
  </si>
  <si>
    <t>Informe rendición de cuentas</t>
  </si>
  <si>
    <t>Gerencia
Equipo de apoyo</t>
  </si>
  <si>
    <t>Evaluación interna</t>
  </si>
  <si>
    <t xml:space="preserve">Plan de Mejoramiento </t>
  </si>
  <si>
    <t xml:space="preserve">Informe evaluación </t>
  </si>
  <si>
    <t>Convocatoria rendición de cuentas</t>
  </si>
  <si>
    <t>Informes operación chat virtual</t>
  </si>
  <si>
    <t>Informes operación sistema</t>
  </si>
  <si>
    <t>Personal capacitado</t>
  </si>
  <si>
    <t>Fortalecimiento de los canales de atención</t>
  </si>
  <si>
    <t>Talento humano</t>
  </si>
  <si>
    <t>Normativo y procedimental</t>
  </si>
  <si>
    <t>Relacionamiento con el ciudadano</t>
  </si>
  <si>
    <t>SIAU</t>
  </si>
  <si>
    <t>Carta de trato digno</t>
  </si>
  <si>
    <t xml:space="preserve">Llevar a cabo medición de la percepción ciudadana respecto a la calidad y accesibilidad a los servicios </t>
  </si>
  <si>
    <t>Analizar información, generar y ejecutar acciones de mejora</t>
  </si>
  <si>
    <t>Plan de Mejoramiento</t>
  </si>
  <si>
    <t>Informe evaluación</t>
  </si>
  <si>
    <t>Lineamientos de Transparencia Activa</t>
  </si>
  <si>
    <t>Lineamientos de Transparencia Pasiva</t>
  </si>
  <si>
    <t>Elaboración los Instrumentos de Gestión de la Información</t>
  </si>
  <si>
    <t>Criterio diferencial de accesibilidad</t>
  </si>
  <si>
    <t>Monitoreo del Acceso a la Información Pública</t>
  </si>
  <si>
    <t>Capacitar personal del SIAU en Atención al usuario</t>
  </si>
  <si>
    <t xml:space="preserve">Evaluación externa del proceso de rendición de cuentas  </t>
  </si>
  <si>
    <t>Evaluación externa</t>
  </si>
  <si>
    <t>Retroalimentación de los resultados de la rendición de cuentas con actores y grupos de interés</t>
  </si>
  <si>
    <t>Evaluación interna del proceso de rendición de cuentas</t>
  </si>
  <si>
    <t>Llevar a cabo análisis del estado de la rendición de cuentas en la entidad (Autodiagnóstico)</t>
  </si>
  <si>
    <t>Informe estado rendición de cuentas</t>
  </si>
  <si>
    <t>Identificación de actores y grupos de interés</t>
  </si>
  <si>
    <t>Documento identificación de actores y grupos de interés</t>
  </si>
  <si>
    <t>Consulta a los grupos de interés</t>
  </si>
  <si>
    <t>Documento identificación temas para rendición de cuentas</t>
  </si>
  <si>
    <t>Elaboración y publicación de informe de rendición de cuentas</t>
  </si>
  <si>
    <t>Realizar convocatoria de los actores y grupos de interés para participar en la rendición de cuentas</t>
  </si>
  <si>
    <t>Gerencia
Subdirección Administrativa</t>
  </si>
  <si>
    <t>Elaborar informes de solicitudes de acceso a la información.</t>
  </si>
  <si>
    <t xml:space="preserve">Revisar y actualizar inventario de activos de información  </t>
  </si>
  <si>
    <t>3 Informes de solicitudes de acceso a la información</t>
  </si>
  <si>
    <t>Adecuar los medios electrónicos para permitir la accesibilidad a población en situación de discapacidad visual</t>
  </si>
  <si>
    <t>Acto administrativo</t>
  </si>
  <si>
    <t>Subdirección Científica Profesional Trabajo Social</t>
  </si>
  <si>
    <t>Generar informes de uso sistema de información QRSF</t>
  </si>
  <si>
    <t>Subdirección Científica
SIAU</t>
  </si>
  <si>
    <t>Inventarios de activos</t>
  </si>
  <si>
    <t>Definir  lineamientos de accesibilidad a espacios físicos para población en situación de discapacidad</t>
  </si>
  <si>
    <t xml:space="preserve">Subdirección Administrativa </t>
  </si>
  <si>
    <t xml:space="preserve">Informe </t>
  </si>
  <si>
    <t xml:space="preserve">         </t>
  </si>
  <si>
    <t xml:space="preserve">De  0 - 59% </t>
  </si>
  <si>
    <t>Rojo</t>
  </si>
  <si>
    <t>Zona Baja</t>
  </si>
  <si>
    <t>De 60 a 79%</t>
  </si>
  <si>
    <t>Amarillo</t>
  </si>
  <si>
    <t>Zona Media</t>
  </si>
  <si>
    <t xml:space="preserve">De 80 a 100% </t>
  </si>
  <si>
    <t>Verde</t>
  </si>
  <si>
    <t xml:space="preserve">Zona Alta </t>
  </si>
  <si>
    <t>SEGUIMIENTO AL PLAN ANTICORRUPCIÓN Y DE ATENCIÓN AL CIUDADANO, se establece para la ESE HSDP los rangos sugeridos en la Guía  "Estrategias para la construcción del Plan Anticorrupción y de Atención al Ciudadano. Versión 2. Página 47.</t>
  </si>
  <si>
    <t>Evidencias</t>
  </si>
  <si>
    <t>Promedio cumplimiento actividad</t>
  </si>
  <si>
    <t>Promedio cumplimiento actividades del componente</t>
  </si>
  <si>
    <t>N° Actividades programadas</t>
  </si>
  <si>
    <t>Promedio cumplimiento actividades</t>
  </si>
  <si>
    <t>Nivel de Cumplimiento = Promedio cumplimiento actividades programadas</t>
  </si>
  <si>
    <t>PAAC</t>
  </si>
  <si>
    <t>Componente 1
Gestión del Riesgo de Corrupción</t>
  </si>
  <si>
    <t xml:space="preserve">Componente 2
Racionalización de Trámites </t>
  </si>
  <si>
    <t>Componente 3
Rendición de cuentas</t>
  </si>
  <si>
    <t>Componente 4
Servicio al Ciudadano</t>
  </si>
  <si>
    <t>Componente 5 
Transparencia y Acceso a la Información</t>
  </si>
  <si>
    <t>TOTAL</t>
  </si>
  <si>
    <t>Primer Seguimiento a 30 de abril de 2021</t>
  </si>
  <si>
    <t xml:space="preserve">Primer Seguimiento a 30 de abril de 2021 </t>
  </si>
  <si>
    <t>Actualizar Política de Administración del Riesgo</t>
  </si>
  <si>
    <t>Política Actualizada</t>
  </si>
  <si>
    <t>Comité de Control Interno</t>
  </si>
  <si>
    <t>Adoptar actualización Política de Administración del Riesgo</t>
  </si>
  <si>
    <t xml:space="preserve">Acto administrativo </t>
  </si>
  <si>
    <t>Socializar Política de Administración del Riesgo</t>
  </si>
  <si>
    <t>Riesgos de corrupción</t>
  </si>
  <si>
    <t>Socializar del Mapa de Riesgos con funcionarios y contratistas de la entidad</t>
  </si>
  <si>
    <t>Publicar Mapa de Riesgos actualizado en la página web del HSDP</t>
  </si>
  <si>
    <t>Informática y Estadística</t>
  </si>
  <si>
    <t xml:space="preserve"> Informática y Estadística</t>
  </si>
  <si>
    <t>Aplicar encuesta percepción usuarios acerca de los trámites</t>
  </si>
  <si>
    <t>Subdirección Científica         Auxiliar de la Salud SIAU</t>
  </si>
  <si>
    <t>Subdirección Científica             Auxiliar de la Salud SIAU</t>
  </si>
  <si>
    <t>Subdirección Científica            Auxiliar de la Salud SIAU</t>
  </si>
  <si>
    <t>Fijar horario para atención sincrónica de chat virtual y dar a conocer el mismo</t>
  </si>
  <si>
    <t>Horario establecido</t>
  </si>
  <si>
    <t>Designar personal para atención de chat virtual de manera sincrónica</t>
  </si>
  <si>
    <t>Circular</t>
  </si>
  <si>
    <t>Generar informes semestrales de uso de chat virtual</t>
  </si>
  <si>
    <t>Subdirección Científica  
 Informática y Estadística 
SIAU</t>
  </si>
  <si>
    <t>Incluir en Plan Institucional de capacitación temáticas relacionadas con: Lenguaje claro, ética y valores del servidor publico y cultura de servicio al ciudadano.</t>
  </si>
  <si>
    <t>PIC con temática Lenguaje claro, ética y valores del servidor publico y cultura de servicio al ciudadano.</t>
  </si>
  <si>
    <t>Llevar a cabo capacitaciones incluidas en PIC acorde con cronograma establecido</t>
  </si>
  <si>
    <t xml:space="preserve">Tres capacitaciones realizadas </t>
  </si>
  <si>
    <t>Diseñar plan de incentivos no monetarios, para destacar el desempeño de los servidores en relación al servicio prestado al ciudadano</t>
  </si>
  <si>
    <t>Plan incentivos no monetarios</t>
  </si>
  <si>
    <t xml:space="preserve">Ejecutar plan de incentivos no monetarios </t>
  </si>
  <si>
    <t>Plan ejecutado al 100%</t>
  </si>
  <si>
    <t>Actualizar carta de trato digno</t>
  </si>
  <si>
    <t>Generar informes trimestrales de las  PQRF del Hospital</t>
  </si>
  <si>
    <t>Construir política de protección de datos personales</t>
  </si>
  <si>
    <t>Política</t>
  </si>
  <si>
    <t xml:space="preserve">Informática y Estadística </t>
  </si>
  <si>
    <t>Adoptar mediante acto administrativo política de protección de datos personales</t>
  </si>
  <si>
    <t xml:space="preserve">Gerencia               Informática y Estadística </t>
  </si>
  <si>
    <t>Caracterizar a los usuarios - grupos de interés</t>
  </si>
  <si>
    <t>Caracterización de usuarios y grupos de interés</t>
  </si>
  <si>
    <t>Trabajo Social</t>
  </si>
  <si>
    <t>1 medición</t>
  </si>
  <si>
    <t>Evaluar nivel de implementación ley 1712</t>
  </si>
  <si>
    <t>Informática y Estadística 
Todas las dependencias</t>
  </si>
  <si>
    <t>Publicar datos abiertos en el portal www.datos.gov.co.</t>
  </si>
  <si>
    <t>Datos abiertos publicados</t>
  </si>
  <si>
    <t>Enlazar información contractual publicada en página web de la entidad con publicación en SECOP</t>
  </si>
  <si>
    <t>Link  donde se enlace la información</t>
  </si>
  <si>
    <t>Actualizar acto administrativo de costos de reproducción de la información</t>
  </si>
  <si>
    <t xml:space="preserve">Gerencia         subdirección Administrativa         Informática y Estadística </t>
  </si>
  <si>
    <t>100% solicitudes de información con respuesta en términos de ley</t>
  </si>
  <si>
    <t>Gerencia
Subdirección Científica
Subdirección Administrativa</t>
  </si>
  <si>
    <t>Gestión documental</t>
  </si>
  <si>
    <t>Adoptar inventario de activos de información mediante acto administrativo</t>
  </si>
  <si>
    <t>Publicar en la página web de la entidad el inventario de activos de información</t>
  </si>
  <si>
    <t xml:space="preserve">P.U. de Informática y Estadística </t>
  </si>
  <si>
    <t>Actualizar índice de información clasificada y reservada acorde con características señaladas en matriz de ITA</t>
  </si>
  <si>
    <t>Índice actualizado</t>
  </si>
  <si>
    <t>Gestión Documental</t>
  </si>
  <si>
    <t>Adoptar índice de información clasificada y reservada mediante acto administrativo</t>
  </si>
  <si>
    <t xml:space="preserve">Subdirección Administrativa P.U. de Informática y Estadística </t>
  </si>
  <si>
    <t>Seguimiento Plan Anticorrupción y de Atención al ciudadano 2021</t>
  </si>
  <si>
    <t xml:space="preserve">Se dispuso aplicar la encuesta de percepción de trámites de manera virtual mediante un formulario de google.
Se espera entregar informe de aplicación de la misma en los primeros días del mes de junio de 2021.  </t>
  </si>
  <si>
    <t>Documento evidencia aplicación encuesta percepción de trámites.</t>
  </si>
  <si>
    <t>Se requiere dar cumplimiento a actividad anterior para ejecución de esta actividad.</t>
  </si>
  <si>
    <t>N.A.</t>
  </si>
  <si>
    <t>Se requiere dar cumplimiento a actividades anteriores para ejecución de esta actividad.</t>
  </si>
  <si>
    <t>Se define la atención del chat virtual dispuesto en la página web de la entidad por las auxiliares de salud que hacen parte del SIAU, distribuyendo dicha atención para una en jornada de la mañana y otra en jornada de la tarde.</t>
  </si>
  <si>
    <t>Se fija como horario para atención del chat virtual dispuesto en la página web de la entidad el siguiente: 
Lunes a viernes de 8:00 a.m. a 12:00 m. y de 2:00 p.m. a 5:00 p.m.</t>
  </si>
  <si>
    <t>Acta denominada horario chat virtual página web del 28 de abril de 2021.</t>
  </si>
  <si>
    <t>Integrantes del Comité de control interno de la entidad trabajaron en la actualización de la política de control interno que había sido adoptada para la ESE mediante resolución N° 176 de 2019.</t>
  </si>
  <si>
    <t>La política de administración del riesgo que fue objeto de actualización y aprobación en Comité de Control Interno fue adoptada para la entidad mediante resolución N° 149 del 29 de abril de 2021.</t>
  </si>
  <si>
    <t>Resolución N° 149 del 29 de abril de 2021.</t>
  </si>
  <si>
    <t>No se han dado avances en la ejecución de la actividad.</t>
  </si>
  <si>
    <t>Actividad para cumplimiento posterior.</t>
  </si>
  <si>
    <t>Acta designación equipo rendición de cuenta, fechada el 08 de febrero de 2021.</t>
  </si>
  <si>
    <t>Se llevo a cabo la designación del equipo que lidere el proceso de rendición de cuentas de la entidad correspondiente a la vigencia 2020.</t>
  </si>
  <si>
    <t>Documento autodiagnóstico y resultados.</t>
  </si>
  <si>
    <t xml:space="preserve">El equipo de rendición de cuentas diligenció autodiagnóstico de rendición de cuentas, producto del mismo se obtuvo una calificación de 34,6. </t>
  </si>
  <si>
    <t>Informe audiencia pública de rendición de cuentas vigencia 2020.</t>
  </si>
  <si>
    <t>El informe de rendición de cuentas fue consolidado tenido en cuenta información reportada de las diferentes áreas responsables de información, posterior a ello fue objeto de publicación en la página web institucional, específicamente en el micrositio de rendición de cuentas.</t>
  </si>
  <si>
    <t>Audiencia publica de rendición de cuentas correspondiente a la vigencia 2020, prevista a llevar a cabo el 21 de mayo de 2021 a las 2:00 p.m. de manera virtual.</t>
  </si>
  <si>
    <t>Se tiene prevista la convocatoria a actores y grupos de interés a través de diferentes medios de comunicación como: redes sociales, radio regional, prensa local, televisión regional, pendones informativos e invitación directa.</t>
  </si>
  <si>
    <t xml:space="preserve">Definida la generación de informe de manera semestral, por tanto a la fecha de seguimiento no aplica. 
Se definió dar inicio a la atención sincrónica del chat virtual de la página web a partir del 03 de mayo de 2021, por consiguiente,  el primer informe deberá abarcar los meses de mayo y junio. </t>
  </si>
  <si>
    <t>Al corte del primer trimestre de la vigencia 2021 se elabora el primer informe de la vigencia relacionado con el uso del sistema de información de PQRSF.</t>
  </si>
  <si>
    <t>Informe uso del sistema de información QRSF del 08 de abril de 2021.</t>
  </si>
  <si>
    <t>No se reporta información relacionada con el avance en la ejecución de la actividad.</t>
  </si>
  <si>
    <t>Acta N° 003 del 14 de abril de 2021.</t>
  </si>
  <si>
    <t xml:space="preserve">Se lleva a cabo actualización de la carta de trato digno al usuario, la misma fue objeto de publicación en la página web institucional, específicamente en el link Servicios al ciudadano – Carta de trato digno al ciudadano. </t>
  </si>
  <si>
    <t>Carta de trato digno al ciudadano</t>
  </si>
  <si>
    <t>Se elabora el informe trimestral consolidado de quejas, reclamos, sugerencias y felicitaciones.</t>
  </si>
  <si>
    <t>Informe de quejas, reclamos, sugerencias y felicitaciones consolidado primer trimestre del año 2021, fechado el 07 de abril de 2021.</t>
  </si>
  <si>
    <t xml:space="preserve">A través de la aplicación de la matriz de cumplimiento ley 1712 de 2014 dispuesta por la Procuraduría General de la Nación, se evalúa el nivel de implementación de la ley de transparencia en la entidad al corte 06 de abril de 2021, obteniendo un avance aproximado del 47%.  </t>
  </si>
  <si>
    <t>Matriz de cumplimiento ley 1712 de 2014.</t>
  </si>
  <si>
    <t>Audios institucionales</t>
  </si>
  <si>
    <t>No se reporta información relacionada con el avance en la ejecución de la actividad. Sin embargo, se procede a revisar la página web institucional, en el aparte de publicación de la información contractual, en esta no se visualiza enlace con publicación en el portal del SECOP.</t>
  </si>
  <si>
    <t xml:space="preserve">No se reporta información relacionada con el avance en la ejecución de la actividad. Sin embargo, al revisar link de transparencia dispuesto en página web de evidencia publicación de alguna información, no obstante, aún queda pendiente la publicación y/o actualización de cierta información, tal como se pudo determinar en el seguimiento realizado al nivel de cumplimiento de la ley de transparencia. </t>
  </si>
  <si>
    <t>Se elabora el primer informe de solicitudes y acceso a la información correspondiente al primer trimestre de la vigencia 2021.</t>
  </si>
  <si>
    <t>Informe solicitudes de acceso a la información consolidado primer trimestre del 2021 del 14 de abril de 2021.</t>
  </si>
  <si>
    <t>Oficina Control Interno - Corte 31 de agosto de 2021</t>
  </si>
  <si>
    <t>Con corte a 31 de agosto de 2021, se evidencia por Componente las siguientes actividades cumplidas, frente a las programadas por la entidad para la vigencia.</t>
  </si>
  <si>
    <t>NIVEL DE CUMPLIMIENTO ACTIVIDADES PLAN ANTICORRUPCIÓN SEGUNDO CUATRIMESTRE 2021 = Nivel de Cumplimiento = Promedio cumplimiento actividades programadas por componente.</t>
  </si>
  <si>
    <t>Segundo seguimiento a 31 de agosto de 2021</t>
  </si>
  <si>
    <t>Primer seguimiento a 30 de abril de 2021</t>
  </si>
  <si>
    <t xml:space="preserve">Definida la generación de informe de manera semestral, sin embargo, no se presenta información relacionada con el mismo al corte del primer semestre, el cual de acuerdo con lo señalado en acta horario chat virtual se daba inicio desde el 03 de mayo de 2021, por consiguiente,  el primer informe debía abarcar los meses de mayo y junio. </t>
  </si>
  <si>
    <t>Al corte del segundo trimestre, se elabora el segundo informe de la vigencia 2021 relacionado con el uso del sistema de información de PQRSF.</t>
  </si>
  <si>
    <t>Informe uso del sistema de información PQRSF del 26 de agosto de 2021.</t>
  </si>
  <si>
    <t>Informe de quejas, reclamos, sugerencias y felicitaciones consolidado segundo trimestre del año 2021, fechado el 06 de julio de 2021.</t>
  </si>
  <si>
    <t>Se elabora el informe consolidado de quejas, reclamos, sugerencias y felicitaciones, correspondiente al segundo trimestre de la vigencia.</t>
  </si>
  <si>
    <t>Se llevo a cabo aplicación de encuesta de percepción de trámites de manera virtual mediante un formulario de google, teniendo en cuenta trámites institucionales  registrados en el SUIT.</t>
  </si>
  <si>
    <t>Documento informe encuesta percepción de trámites.</t>
  </si>
  <si>
    <t>No se suministra información referente a la ejecución de la acción.</t>
  </si>
  <si>
    <t>Se elabora segundo informe de solicitudes y acceso a la información correspondiente al segundo trimestre de la vigencia 2021.</t>
  </si>
  <si>
    <t>Informe solicitudes de acceso a la información consolidado segundo trimestre del 2021, fechado el 26 de agosto de 2021.</t>
  </si>
  <si>
    <t>Acción con cumplimiento desde primer seguimiento</t>
  </si>
  <si>
    <t>Desde el mes de mayo se dio inicio a la revisión y actualización de los mapas de riesgos de los procesos institucionales, lo que incluye riesgos de corrupción.</t>
  </si>
  <si>
    <t>Actividad relacionada con cumplimiento en primer seguimiento.</t>
  </si>
  <si>
    <t>Se tiene en cuenta como temas prioritarios para la rendición de cuentas de la vigencia 2020, temas relacionados con:
 Financiera: Presupuesto, Contabilidad y cartera 
 Talento humano. 
 Asistencial, referente a la pandemia 
 Recursos físicos 
 Contratación tanto bines y servicios como OPS 
 Seguridad y salud en el trabajo
 Calidad 
 Pandemia Covid-19
 Evaluación de gerente.</t>
  </si>
  <si>
    <t>La Audiencia publica de rendición de cuentas correspondiente a la vigencia 2020, se llevo a cabo el 21 de mayo de 2021 a las 2:00 p.m. de manera virtual (Vía Facebook Live y YouTube).</t>
  </si>
  <si>
    <t>https://www.facebook.com/ESEHospitalPamplona/videos/3954122261351156/</t>
  </si>
  <si>
    <t>El moderador de la audiencia en el desarrollo de la misma solicitó a los asistentes el diligenciamiento de la encuesta para la evaluación de la audiencia pública de rendición de cuentas vigencia 2020, la cual fue dispuesta por medio de formulario electrónico, la misma fue diligenciada por veintiocho (28) de los participantes en la audiencia</t>
  </si>
  <si>
    <t>Informe evaluación Audiencia Publica</t>
  </si>
  <si>
    <t>http://hsdp.gov.co/portal/rendicion-de-cuentas-2020/</t>
  </si>
  <si>
    <t>Se llevó acabo la formulación del plan de mejoramiento, tomando como insumo la autoevaluación llevada a cabo del proceso. Este plan relaciona fechas de la vigencia 2021 y de la vigencia 2022.</t>
  </si>
  <si>
    <t>Documento Plan de Mejoramiento</t>
  </si>
  <si>
    <t>Con el propósito de incentivar la participación ciudadana en la audiencia pública de rendición de cuentas correspondiente a la vigencia 2020, la E.S.E. Hospital San Juan de Dios de Pamplona llevó a cabo la convocatoria y divulgación correspondiente a través de los siguientes medios:
* Invitación directa
* Prensa escrita
* Redes sociales (Facebook e Instagram)
* Radio 
* Pendones informativos
* Página web</t>
  </si>
  <si>
    <t>PIC de la vigencia 2021</t>
  </si>
  <si>
    <t>Documento proyecto acto administrativo</t>
  </si>
  <si>
    <t>Informe semestral PQRSF - OCI.</t>
  </si>
  <si>
    <t>Se llevaron a cabo las siguientes actividades de socialización:
Remisión vía correo electrónico cartilla Política administración del riesgo, la cual se diseñó para dar a conocer al personal la política.
Socialización política Administración del riesgo en sesión del Comité de Gestión y desempeño del 18 de mayo de 2021, sesión de la que da cuenta el acta N° 019 de 2021.
Socialización política Administración del riesgo en sesión del Comité de Calidad del 03 de junio de 2021, sesión de la que da cuenta el acta N° 05 de 2021.</t>
  </si>
  <si>
    <t xml:space="preserve">Al revisar link de transparencia dispuesto en página web de la entidad y realizar cruce nuevamente con matriz de cumplimiento ley 1712, de evidencia publicación de alguna información, no obstante, aún queda pendiente la publicación y/o actualización de cierta información. </t>
  </si>
  <si>
    <t>Se lleva a cabo actividad de evaluación interna del proceso de rendición de cuentas en dos momentos, el primero con la evaluación realizada por la oficina de Control Interno y el segundo en Equipo de Rendición de cuentas.</t>
  </si>
  <si>
    <t>Acción relacionada con cumplimiento en el primer seguimiento.</t>
  </si>
  <si>
    <t>Circular N° 09 del 28 de mayo de 2021 - Subdirección Administrativa.
Cartilla Política administración del riesgo.
Acta N° 019 del 18 de mayo de 2021.
Acta N° 05 del 03 de junio de 2021</t>
  </si>
  <si>
    <t>Se dio inicio a la consolidación del mapa de riesgos institucional con los riesgos que se ha logrado identificar.</t>
  </si>
  <si>
    <t xml:space="preserve">El informe de evaluación de rendición de cuentas fue objeto de publicación en la página web de la entidad, específicamente en el micrositio de Rendición de Cuentas, permitiendo de esta manera la retroalimentación con actores y grupos de interés. </t>
  </si>
  <si>
    <t xml:space="preserve">Informe evaluación Audiencia Publica
Acta N° 007 del 15 de junio de 2021 - Equipo Rendición de cuentas. </t>
  </si>
  <si>
    <t>Se tuvo acceso al PIC de la vigencia 2021, en este se tiene prevista capacitación en: Uso de lenguaje claro para la comunidad, que esta programada para el mes de noviembre de 2021.
No se relaciona en el PIC capacitación en Ética y valores del servidor publico y Cultura de servicio ciudadano.</t>
  </si>
  <si>
    <t xml:space="preserve">Se lleva a cabo nueva actualización de la carta de trato digno al usuario en el mes de agosto. Actualización que fue enfocada en los cambios de algunas de las líneas de atención en salud. 
Dicha actualización no ha sido objeto de publicación en la página web institucional, específicamente en el link Servicios al ciudadano – Carta de trato digno al ciudadano. </t>
  </si>
  <si>
    <t>Se dio inicio a la caracterización de los usuarios de la entidad, para lo cual se ha tenido en cuenta información relacionada con: Ciclo vital, genero, zona de residencia, estrato socioeconómico, tipo de documento y municipio.</t>
  </si>
  <si>
    <t>Documento Caracterización de usuarios y grupos de interés.</t>
  </si>
  <si>
    <t xml:space="preserve">Se llevo a cabo actualización del índice de información clasificada y reservada y se publica en página web institucional. </t>
  </si>
  <si>
    <t>Índice de información reservada y clasificada, fechado el  30 de julio de 2021</t>
  </si>
  <si>
    <t>Se trabajó en el proyecto de acto administrativo para la adopción del índice de información reservada y clasificada.</t>
  </si>
  <si>
    <t>Se elabora informe general de lineamientos de accesibilidad a espacios físicos para la población en situación de discapacidad 2021.</t>
  </si>
  <si>
    <t>Informe general de lineamientos de accesibilidad a espacios físicos para la población en situación de discapacidad 2021.</t>
  </si>
  <si>
    <t xml:space="preserve">Se tiene en cuenta informe se seguimiento a PQRSF realizado por la oficina de Control Interno correspondiente al primer semestre de la vigencia 2021, se observa que se ha propendido por dar respuesta a las solicitudes en el tiempo establecido </t>
  </si>
  <si>
    <t>Estado de la actividad</t>
  </si>
  <si>
    <t>Terminada</t>
  </si>
  <si>
    <t>Atrasada</t>
  </si>
  <si>
    <t>Por cumplir</t>
  </si>
  <si>
    <t>En ejecución</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</si>
</sst>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240A]dddd\,\ dd&quot; de &quot;mmmm&quot; de &quot;yyyy"/>
    <numFmt numFmtId="184" formatCode="dd/mm/yyyy;@"/>
    <numFmt numFmtId="185" formatCode="dd/mm/yy;@"/>
    <numFmt numFmtId="186" formatCode="#,##0.000"/>
    <numFmt numFmtId="187" formatCode="0.00000"/>
    <numFmt numFmtId="188" formatCode="0.0000"/>
    <numFmt numFmtId="189" formatCode="0.000"/>
    <numFmt numFmtId="190" formatCode="0.000000"/>
    <numFmt numFmtId="191" formatCode="0.0000000"/>
    <numFmt numFmtId="192" formatCode="0.0"/>
    <numFmt numFmtId="193" formatCode="0.00000000"/>
    <numFmt numFmtId="194" formatCode="_-* #,##0.0_-;\-* #,##0.0_-;_-* &quot;-&quot;??_-;_-@_-"/>
    <numFmt numFmtId="195" formatCode="_-* #,##0_-;\-* #,##0_-;_-* &quot;-&quot;??_-;_-@_-"/>
  </numFmts>
  <fonts count="80">
    <font>
      <sz val="11"/>
      <color theme="1"/>
      <name val="Calibri"/>
      <family val="2"/>
    </font>
    <font>
      <sz val="11"/>
      <color indexed="8"/>
      <name val="Calibri"/>
      <family val="2"/>
    </font>
    <font>
      <b/>
      <sz val="10"/>
      <name val="Arial"/>
      <family val="2"/>
    </font>
    <font>
      <sz val="12"/>
      <color indexed="8"/>
      <name val="Arial"/>
      <family val="2"/>
    </font>
    <font>
      <b/>
      <sz val="18"/>
      <name val="Arial"/>
      <family val="2"/>
    </font>
    <font>
      <b/>
      <sz val="16"/>
      <color indexed="21"/>
      <name val="Arial"/>
      <family val="2"/>
    </font>
    <font>
      <b/>
      <sz val="14"/>
      <name val="Arial"/>
      <family val="2"/>
    </font>
    <font>
      <b/>
      <sz val="12"/>
      <name val="Arial"/>
      <family val="2"/>
    </font>
    <font>
      <b/>
      <sz val="11"/>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0"/>
      <color indexed="8"/>
      <name val="Arial"/>
      <family val="2"/>
    </font>
    <font>
      <b/>
      <sz val="14"/>
      <color indexed="8"/>
      <name val="Arial"/>
      <family val="2"/>
    </font>
    <font>
      <sz val="14"/>
      <color indexed="8"/>
      <name val="Arial"/>
      <family val="2"/>
    </font>
    <font>
      <b/>
      <sz val="10"/>
      <color indexed="8"/>
      <name val="Arial"/>
      <family val="2"/>
    </font>
    <font>
      <i/>
      <sz val="10"/>
      <color indexed="8"/>
      <name val="Arial"/>
      <family val="2"/>
    </font>
    <font>
      <b/>
      <sz val="12"/>
      <color indexed="8"/>
      <name val="Arial"/>
      <family val="2"/>
    </font>
    <font>
      <b/>
      <sz val="11"/>
      <color indexed="8"/>
      <name val="Arial"/>
      <family val="2"/>
    </font>
    <font>
      <sz val="16"/>
      <color indexed="8"/>
      <name val="Arial"/>
      <family val="2"/>
    </font>
    <font>
      <b/>
      <sz val="18"/>
      <color indexed="8"/>
      <name val="Arial"/>
      <family val="2"/>
    </font>
    <font>
      <sz val="11"/>
      <color indexed="10"/>
      <name val="Arial"/>
      <family val="2"/>
    </font>
    <font>
      <b/>
      <sz val="18"/>
      <color indexed="10"/>
      <name val="Arial"/>
      <family val="2"/>
    </font>
    <font>
      <b/>
      <sz val="16"/>
      <color indexed="10"/>
      <name val="Arial"/>
      <family val="2"/>
    </font>
    <font>
      <sz val="17"/>
      <color indexed="9"/>
      <name val="Georgia"/>
      <family val="1"/>
    </font>
    <font>
      <sz val="18"/>
      <color indexed="9"/>
      <name val="Georgia"/>
      <family val="1"/>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b/>
      <sz val="14"/>
      <color theme="1"/>
      <name val="Arial"/>
      <family val="2"/>
    </font>
    <font>
      <sz val="14"/>
      <color theme="1"/>
      <name val="Arial"/>
      <family val="2"/>
    </font>
    <font>
      <sz val="11"/>
      <color rgb="FF000000"/>
      <name val="Arial"/>
      <family val="2"/>
    </font>
    <font>
      <b/>
      <sz val="10"/>
      <color theme="1"/>
      <name val="Arial"/>
      <family val="2"/>
    </font>
    <font>
      <i/>
      <sz val="10"/>
      <color theme="1"/>
      <name val="Arial"/>
      <family val="2"/>
    </font>
    <font>
      <sz val="12"/>
      <color theme="1"/>
      <name val="Arial"/>
      <family val="2"/>
    </font>
    <font>
      <b/>
      <sz val="12"/>
      <color theme="1"/>
      <name val="Arial"/>
      <family val="2"/>
    </font>
    <font>
      <b/>
      <sz val="11"/>
      <color theme="1"/>
      <name val="Arial"/>
      <family val="2"/>
    </font>
    <font>
      <sz val="16"/>
      <color theme="1"/>
      <name val="Arial"/>
      <family val="2"/>
    </font>
    <font>
      <b/>
      <sz val="18"/>
      <color theme="1"/>
      <name val="Arial"/>
      <family val="2"/>
    </font>
    <font>
      <sz val="11"/>
      <color rgb="FFFF0000"/>
      <name val="Arial"/>
      <family val="2"/>
    </font>
    <font>
      <b/>
      <sz val="18"/>
      <color rgb="FFFF0000"/>
      <name val="Arial"/>
      <family val="2"/>
    </font>
    <font>
      <b/>
      <sz val="16"/>
      <color rgb="FFFF0000"/>
      <name val="Arial"/>
      <family val="2"/>
    </font>
    <font>
      <b/>
      <sz val="12"/>
      <color rgb="FF000000"/>
      <name val="Arial"/>
      <family val="2"/>
    </font>
    <font>
      <b/>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right/>
      <top style="thin">
        <color theme="0"/>
      </top>
      <bottom style="thin">
        <color theme="0"/>
      </bottom>
    </border>
    <border>
      <left style="thin">
        <color theme="1"/>
      </left>
      <right>
        <color indexed="63"/>
      </right>
      <top style="thin">
        <color theme="1"/>
      </top>
      <bottom style="thin">
        <color theme="1"/>
      </bottom>
    </border>
    <border>
      <left style="thin">
        <color theme="1"/>
      </left>
      <right style="thin">
        <color theme="1"/>
      </right>
      <top style="thin">
        <color theme="1"/>
      </top>
      <bottom style="thin">
        <color theme="1"/>
      </bottom>
    </border>
    <border>
      <left>
        <color indexed="63"/>
      </left>
      <right>
        <color indexed="63"/>
      </right>
      <top>
        <color indexed="63"/>
      </top>
      <bottom style="thin">
        <color theme="1"/>
      </bottom>
    </border>
    <border>
      <left>
        <color indexed="63"/>
      </left>
      <right style="thin"/>
      <top style="thin"/>
      <bottom>
        <color indexed="63"/>
      </bottom>
    </border>
    <border>
      <left/>
      <right/>
      <top style="thin"/>
      <bottom/>
    </border>
    <border>
      <left/>
      <right/>
      <top style="hair">
        <color theme="4"/>
      </top>
      <bottom/>
    </border>
    <border>
      <left style="thin"/>
      <right style="thin"/>
      <top>
        <color indexed="63"/>
      </top>
      <bottom style="thin"/>
    </border>
    <border>
      <left style="thin">
        <color theme="1"/>
      </left>
      <right>
        <color indexed="63"/>
      </right>
      <top style="thin">
        <color theme="1"/>
      </top>
      <bottom>
        <color indexed="63"/>
      </bottom>
    </border>
    <border>
      <left style="thin"/>
      <right style="thin"/>
      <top style="thin"/>
      <bottom>
        <color indexed="63"/>
      </bottom>
    </border>
    <border>
      <left style="thin">
        <color theme="1"/>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style="thin">
        <color theme="1"/>
      </right>
      <top>
        <color indexed="63"/>
      </top>
      <bottom>
        <color indexed="63"/>
      </bottom>
    </border>
    <border>
      <left>
        <color indexed="63"/>
      </left>
      <right style="thin">
        <color theme="1"/>
      </right>
      <top style="thin">
        <color theme="1"/>
      </top>
      <bottom>
        <color indexed="63"/>
      </bottom>
    </border>
    <border>
      <left style="thin"/>
      <right/>
      <top style="thin"/>
      <bottom style="thin"/>
    </border>
    <border>
      <left style="thin">
        <color theme="1"/>
      </left>
      <right style="thin">
        <color theme="1"/>
      </right>
      <top style="thin">
        <color theme="1"/>
      </top>
      <bottom>
        <color indexed="63"/>
      </bottom>
    </border>
    <border>
      <left>
        <color indexed="63"/>
      </left>
      <right style="thin">
        <color theme="1"/>
      </right>
      <top style="thin">
        <color theme="1"/>
      </top>
      <bottom style="thin">
        <color theme="1"/>
      </bottom>
    </border>
    <border>
      <left/>
      <right style="thin"/>
      <top style="thin"/>
      <bottom style="thin"/>
    </border>
    <border>
      <left style="thin"/>
      <right style="thin"/>
      <top>
        <color indexed="63"/>
      </top>
      <bottom>
        <color indexed="63"/>
      </bottom>
    </border>
    <border>
      <left/>
      <right style="thin">
        <color theme="0"/>
      </right>
      <top/>
      <bottom/>
    </border>
    <border>
      <left style="thin">
        <color theme="1"/>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97">
    <xf numFmtId="0" fontId="0" fillId="0" borderId="0" xfId="0" applyFont="1" applyAlignment="1">
      <alignment/>
    </xf>
    <xf numFmtId="0" fontId="2" fillId="33" borderId="0" xfId="0" applyFont="1" applyFill="1" applyBorder="1" applyAlignment="1">
      <alignment vertical="center" wrapText="1"/>
    </xf>
    <xf numFmtId="0" fontId="63" fillId="0" borderId="0" xfId="0" applyFont="1" applyAlignment="1">
      <alignment/>
    </xf>
    <xf numFmtId="0" fontId="63" fillId="0" borderId="0" xfId="0" applyFont="1" applyBorder="1" applyAlignment="1">
      <alignment/>
    </xf>
    <xf numFmtId="0" fontId="64" fillId="0" borderId="10" xfId="0" applyFont="1" applyBorder="1" applyAlignment="1">
      <alignment horizontal="justify" vertical="center" wrapText="1"/>
    </xf>
    <xf numFmtId="0" fontId="64" fillId="33" borderId="10" xfId="0" applyFont="1" applyFill="1" applyBorder="1" applyAlignment="1">
      <alignment horizontal="center" vertical="center" wrapText="1"/>
    </xf>
    <xf numFmtId="14" fontId="64" fillId="33" borderId="10" xfId="0" applyNumberFormat="1" applyFont="1" applyFill="1" applyBorder="1" applyAlignment="1">
      <alignment horizontal="center" vertical="center" wrapText="1"/>
    </xf>
    <xf numFmtId="0" fontId="64" fillId="33" borderId="10" xfId="0" applyFont="1" applyFill="1" applyBorder="1" applyAlignment="1">
      <alignment horizontal="justify" vertical="center" wrapText="1"/>
    </xf>
    <xf numFmtId="0" fontId="63" fillId="0" borderId="11" xfId="0" applyFont="1" applyBorder="1" applyAlignment="1">
      <alignment/>
    </xf>
    <xf numFmtId="0" fontId="65" fillId="33" borderId="0" xfId="0" applyFont="1" applyFill="1" applyBorder="1" applyAlignment="1">
      <alignment horizontal="center" vertical="center" wrapText="1"/>
    </xf>
    <xf numFmtId="0" fontId="64" fillId="0" borderId="12" xfId="0" applyFont="1" applyBorder="1" applyAlignment="1">
      <alignment/>
    </xf>
    <xf numFmtId="0" fontId="4" fillId="33" borderId="0" xfId="0" applyFont="1" applyFill="1" applyBorder="1" applyAlignment="1">
      <alignment vertical="center" wrapText="1"/>
    </xf>
    <xf numFmtId="0" fontId="4" fillId="0" borderId="0" xfId="0" applyFont="1" applyBorder="1" applyAlignment="1">
      <alignment vertical="center" wrapText="1"/>
    </xf>
    <xf numFmtId="0" fontId="5" fillId="33" borderId="0" xfId="0" applyFont="1" applyFill="1" applyBorder="1" applyAlignment="1">
      <alignment vertical="center" wrapText="1"/>
    </xf>
    <xf numFmtId="0" fontId="66" fillId="0" borderId="0" xfId="0" applyFont="1" applyBorder="1" applyAlignment="1">
      <alignment vertical="center"/>
    </xf>
    <xf numFmtId="0" fontId="67" fillId="0" borderId="10" xfId="0" applyFont="1" applyBorder="1" applyAlignment="1">
      <alignment horizontal="center" vertical="center" wrapText="1"/>
    </xf>
    <xf numFmtId="14" fontId="63" fillId="33" borderId="10" xfId="0" applyNumberFormat="1" applyFont="1" applyFill="1" applyBorder="1" applyAlignment="1">
      <alignment horizontal="center" vertical="center" wrapText="1"/>
    </xf>
    <xf numFmtId="0" fontId="63" fillId="0" borderId="10" xfId="0" applyFont="1" applyBorder="1" applyAlignment="1">
      <alignment horizontal="justify" vertical="center" wrapText="1"/>
    </xf>
    <xf numFmtId="0" fontId="5" fillId="0" borderId="0" xfId="0" applyFont="1" applyBorder="1" applyAlignment="1" applyProtection="1">
      <alignment horizontal="center" vertical="center" wrapText="1"/>
      <protection locked="0"/>
    </xf>
    <xf numFmtId="0" fontId="68" fillId="33" borderId="0"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70" fillId="0" borderId="0" xfId="0" applyFont="1" applyAlignment="1">
      <alignment/>
    </xf>
    <xf numFmtId="0" fontId="64" fillId="0" borderId="11" xfId="0" applyFont="1" applyBorder="1" applyAlignment="1">
      <alignment/>
    </xf>
    <xf numFmtId="0" fontId="63" fillId="0" borderId="0" xfId="0" applyFont="1" applyBorder="1" applyAlignment="1">
      <alignment horizontal="center" vertical="center" wrapText="1"/>
    </xf>
    <xf numFmtId="0" fontId="63" fillId="0" borderId="10" xfId="0" applyFont="1" applyBorder="1" applyAlignment="1">
      <alignment horizontal="center" vertical="center" wrapText="1"/>
    </xf>
    <xf numFmtId="0" fontId="64" fillId="0" borderId="12" xfId="0" applyFont="1" applyBorder="1" applyAlignment="1">
      <alignment/>
    </xf>
    <xf numFmtId="0" fontId="68" fillId="33" borderId="10" xfId="0" applyFont="1" applyFill="1" applyBorder="1" applyAlignment="1">
      <alignment horizontal="center" vertical="center"/>
    </xf>
    <xf numFmtId="0" fontId="63" fillId="0" borderId="10" xfId="0" applyFont="1" applyBorder="1" applyAlignment="1">
      <alignment horizontal="left" vertical="center" wrapText="1"/>
    </xf>
    <xf numFmtId="0" fontId="63"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9" fillId="0" borderId="0" xfId="0" applyFont="1" applyAlignment="1">
      <alignment/>
    </xf>
    <xf numFmtId="0" fontId="9" fillId="0" borderId="0" xfId="0" applyFont="1" applyAlignment="1">
      <alignment horizontal="center" vertical="center"/>
    </xf>
    <xf numFmtId="0" fontId="9" fillId="0" borderId="0" xfId="0" applyFont="1" applyAlignment="1">
      <alignment vertical="top"/>
    </xf>
    <xf numFmtId="0" fontId="9" fillId="33" borderId="13"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9" fillId="33" borderId="14"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84" fontId="9" fillId="0" borderId="10"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Alignment="1">
      <alignment/>
    </xf>
    <xf numFmtId="0" fontId="6" fillId="0" borderId="0" xfId="0" applyFont="1" applyAlignment="1">
      <alignment vertical="center" wrapText="1"/>
    </xf>
    <xf numFmtId="0" fontId="6" fillId="33" borderId="0" xfId="0" applyFont="1" applyFill="1" applyBorder="1" applyAlignment="1">
      <alignment vertical="top"/>
    </xf>
    <xf numFmtId="0" fontId="6" fillId="33" borderId="15" xfId="0" applyFont="1" applyFill="1" applyBorder="1" applyAlignment="1">
      <alignment vertical="top"/>
    </xf>
    <xf numFmtId="0" fontId="71" fillId="2" borderId="10" xfId="0" applyFont="1" applyFill="1" applyBorder="1" applyAlignment="1" applyProtection="1">
      <alignment horizontal="center" vertical="center" wrapText="1"/>
      <protection hidden="1"/>
    </xf>
    <xf numFmtId="0" fontId="71" fillId="2" borderId="10" xfId="0" applyFont="1" applyFill="1" applyBorder="1" applyAlignment="1" applyProtection="1">
      <alignment horizontal="center" vertical="center"/>
      <protection hidden="1"/>
    </xf>
    <xf numFmtId="0" fontId="71" fillId="2" borderId="10" xfId="0" applyFont="1" applyFill="1" applyBorder="1" applyAlignment="1">
      <alignment horizontal="center" vertical="center" wrapText="1"/>
    </xf>
    <xf numFmtId="0" fontId="72" fillId="2" borderId="10" xfId="0" applyFont="1" applyFill="1" applyBorder="1" applyAlignment="1">
      <alignment horizontal="center" vertical="center"/>
    </xf>
    <xf numFmtId="0" fontId="71" fillId="2" borderId="10" xfId="0" applyFont="1" applyFill="1" applyBorder="1" applyAlignment="1">
      <alignment horizontal="center" vertical="center"/>
    </xf>
    <xf numFmtId="0" fontId="72" fillId="2" borderId="10"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63" fillId="0" borderId="0" xfId="0" applyFont="1" applyFill="1" applyBorder="1" applyAlignment="1">
      <alignment/>
    </xf>
    <xf numFmtId="0" fontId="63" fillId="0" borderId="16" xfId="0" applyFont="1" applyFill="1" applyBorder="1" applyAlignment="1">
      <alignment/>
    </xf>
    <xf numFmtId="0" fontId="63" fillId="0" borderId="0" xfId="0" applyFont="1" applyFill="1" applyAlignment="1">
      <alignment/>
    </xf>
    <xf numFmtId="0" fontId="63" fillId="0" borderId="0" xfId="0" applyFont="1" applyFill="1" applyBorder="1" applyAlignment="1">
      <alignment/>
    </xf>
    <xf numFmtId="0" fontId="73" fillId="0" borderId="0" xfId="0" applyFont="1" applyFill="1" applyBorder="1" applyAlignment="1">
      <alignment vertical="center"/>
    </xf>
    <xf numFmtId="0" fontId="73" fillId="0" borderId="0" xfId="0" applyFont="1" applyFill="1" applyAlignment="1">
      <alignment vertical="center"/>
    </xf>
    <xf numFmtId="0" fontId="63" fillId="0" borderId="0" xfId="0" applyFont="1" applyFill="1" applyBorder="1" applyAlignment="1">
      <alignment vertical="center" wrapText="1"/>
    </xf>
    <xf numFmtId="0" fontId="65" fillId="0" borderId="0" xfId="0" applyFont="1" applyFill="1" applyBorder="1" applyAlignment="1">
      <alignment/>
    </xf>
    <xf numFmtId="0" fontId="74" fillId="0" borderId="0" xfId="0" applyFont="1" applyFill="1" applyBorder="1" applyAlignment="1">
      <alignment vertical="center" wrapText="1"/>
    </xf>
    <xf numFmtId="0" fontId="63" fillId="0" borderId="10" xfId="0" applyFont="1" applyFill="1" applyBorder="1" applyAlignment="1">
      <alignment horizontal="center" vertical="center"/>
    </xf>
    <xf numFmtId="0" fontId="74" fillId="2" borderId="10" xfId="0" applyFont="1" applyFill="1" applyBorder="1" applyAlignment="1">
      <alignment horizontal="center" vertical="center"/>
    </xf>
    <xf numFmtId="0" fontId="63" fillId="2" borderId="10" xfId="0" applyFont="1" applyFill="1" applyBorder="1" applyAlignment="1">
      <alignment horizontal="center" vertical="center" wrapText="1"/>
    </xf>
    <xf numFmtId="0" fontId="8" fillId="0" borderId="17" xfId="0" applyFont="1" applyFill="1" applyBorder="1" applyAlignment="1">
      <alignment vertical="center"/>
    </xf>
    <xf numFmtId="0" fontId="9" fillId="0" borderId="18" xfId="0" applyFont="1" applyFill="1" applyBorder="1" applyAlignment="1">
      <alignment vertical="center" wrapText="1"/>
    </xf>
    <xf numFmtId="0" fontId="8" fillId="34" borderId="10" xfId="0" applyFont="1" applyFill="1" applyBorder="1" applyAlignment="1">
      <alignment horizontal="center"/>
    </xf>
    <xf numFmtId="0" fontId="8" fillId="35" borderId="10" xfId="0" applyFont="1" applyFill="1" applyBorder="1" applyAlignment="1">
      <alignment horizontal="center"/>
    </xf>
    <xf numFmtId="0" fontId="8" fillId="36" borderId="10" xfId="0" applyFont="1" applyFill="1" applyBorder="1" applyAlignment="1">
      <alignment horizontal="center"/>
    </xf>
    <xf numFmtId="0" fontId="9" fillId="0" borderId="10" xfId="0" applyFont="1" applyBorder="1" applyAlignment="1">
      <alignment horizontal="center" vertical="center"/>
    </xf>
    <xf numFmtId="0" fontId="63" fillId="33" borderId="10" xfId="0" applyFont="1" applyFill="1" applyBorder="1" applyAlignment="1">
      <alignment vertical="center" wrapText="1"/>
    </xf>
    <xf numFmtId="0" fontId="9" fillId="0" borderId="10" xfId="0" applyFont="1" applyBorder="1" applyAlignment="1">
      <alignment vertical="center" wrapText="1"/>
    </xf>
    <xf numFmtId="1" fontId="72" fillId="2" borderId="10" xfId="0" applyNumberFormat="1" applyFont="1" applyFill="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1" fontId="63" fillId="0" borderId="10" xfId="0" applyNumberFormat="1" applyFont="1" applyFill="1" applyBorder="1" applyAlignment="1">
      <alignment horizontal="center" vertical="center"/>
    </xf>
    <xf numFmtId="1" fontId="7" fillId="0" borderId="10" xfId="0" applyNumberFormat="1" applyFont="1" applyBorder="1" applyAlignment="1">
      <alignment horizontal="center" vertical="center" wrapText="1"/>
    </xf>
    <xf numFmtId="0" fontId="71" fillId="2" borderId="10" xfId="0" applyFont="1" applyFill="1" applyBorder="1" applyAlignment="1">
      <alignment horizontal="center" vertical="center" wrapText="1"/>
    </xf>
    <xf numFmtId="0" fontId="71" fillId="2" borderId="10" xfId="0" applyFont="1" applyFill="1" applyBorder="1" applyAlignment="1">
      <alignment horizontal="center" vertical="center"/>
    </xf>
    <xf numFmtId="195" fontId="9" fillId="0" borderId="0" xfId="49" applyNumberFormat="1" applyFont="1" applyAlignment="1">
      <alignment horizontal="center" vertical="center"/>
    </xf>
    <xf numFmtId="14" fontId="64" fillId="0" borderId="10" xfId="0" applyNumberFormat="1" applyFont="1" applyBorder="1" applyAlignment="1">
      <alignment horizontal="center" vertical="center" wrapText="1"/>
    </xf>
    <xf numFmtId="0" fontId="3" fillId="7" borderId="10" xfId="0" applyFont="1" applyFill="1" applyBorder="1" applyAlignment="1">
      <alignment horizontal="center" vertical="center" wrapText="1"/>
    </xf>
    <xf numFmtId="0" fontId="63" fillId="33" borderId="19" xfId="0" applyFont="1" applyFill="1" applyBorder="1" applyAlignment="1">
      <alignment horizontal="center" vertical="center"/>
    </xf>
    <xf numFmtId="0" fontId="63" fillId="33" borderId="19" xfId="0" applyFont="1" applyFill="1" applyBorder="1" applyAlignment="1">
      <alignment horizontal="left" vertical="center" wrapText="1"/>
    </xf>
    <xf numFmtId="0" fontId="63" fillId="33" borderId="19" xfId="0" applyFont="1" applyFill="1" applyBorder="1" applyAlignment="1">
      <alignment horizontal="center" vertical="center" wrapText="1"/>
    </xf>
    <xf numFmtId="14" fontId="63" fillId="33" borderId="19" xfId="0" applyNumberFormat="1" applyFont="1" applyFill="1" applyBorder="1" applyAlignment="1">
      <alignment horizontal="center" vertical="center" wrapText="1"/>
    </xf>
    <xf numFmtId="14" fontId="63" fillId="0" borderId="10" xfId="0" applyNumberFormat="1" applyFont="1" applyBorder="1" applyAlignment="1">
      <alignment horizontal="center" vertical="center" wrapText="1"/>
    </xf>
    <xf numFmtId="0" fontId="63" fillId="0" borderId="19" xfId="0" applyFont="1" applyBorder="1" applyAlignment="1">
      <alignment horizontal="center" vertical="center" wrapText="1"/>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184" fontId="9" fillId="0" borderId="10" xfId="0" applyNumberFormat="1" applyFont="1" applyBorder="1" applyAlignment="1">
      <alignment horizontal="center" vertical="center" wrapText="1"/>
    </xf>
    <xf numFmtId="0" fontId="9" fillId="33" borderId="20" xfId="0" applyFont="1" applyFill="1" applyBorder="1" applyAlignment="1">
      <alignment horizontal="center" vertical="center" wrapText="1"/>
    </xf>
    <xf numFmtId="0" fontId="9" fillId="0" borderId="21" xfId="0" applyFont="1" applyBorder="1" applyAlignment="1">
      <alignment horizontal="justify" vertical="center" wrapText="1"/>
    </xf>
    <xf numFmtId="0" fontId="9" fillId="33" borderId="22" xfId="0" applyFont="1" applyFill="1" applyBorder="1" applyAlignment="1">
      <alignment horizontal="center" vertical="center" wrapText="1"/>
    </xf>
    <xf numFmtId="0" fontId="9" fillId="0" borderId="23"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2" xfId="0" applyFont="1" applyBorder="1" applyAlignment="1">
      <alignment horizontal="center" vertical="center" wrapText="1"/>
    </xf>
    <xf numFmtId="184" fontId="9" fillId="0" borderId="22" xfId="0" applyNumberFormat="1" applyFont="1" applyBorder="1" applyAlignment="1">
      <alignment horizontal="center" vertical="center" wrapText="1"/>
    </xf>
    <xf numFmtId="2" fontId="9" fillId="33" borderId="14" xfId="0" applyNumberFormat="1" applyFont="1" applyFill="1" applyBorder="1" applyAlignment="1">
      <alignment horizontal="center" vertical="center" wrapText="1"/>
    </xf>
    <xf numFmtId="0" fontId="9" fillId="0" borderId="24" xfId="0" applyFont="1" applyBorder="1" applyAlignment="1">
      <alignment horizontal="justify" vertical="center" wrapText="1"/>
    </xf>
    <xf numFmtId="0" fontId="9" fillId="0" borderId="24" xfId="0" applyFont="1" applyBorder="1" applyAlignment="1">
      <alignment horizontal="center" vertical="center" wrapText="1"/>
    </xf>
    <xf numFmtId="2" fontId="9" fillId="33" borderId="20" xfId="0" applyNumberFormat="1" applyFont="1" applyFill="1" applyBorder="1" applyAlignment="1">
      <alignment horizontal="center" vertical="center" wrapText="1"/>
    </xf>
    <xf numFmtId="0" fontId="9" fillId="0" borderId="25" xfId="0" applyFont="1" applyBorder="1" applyAlignment="1">
      <alignment horizontal="center" vertical="center" wrapText="1"/>
    </xf>
    <xf numFmtId="2" fontId="9" fillId="33" borderId="26" xfId="0" applyNumberFormat="1"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applyAlignment="1">
      <alignment horizontal="center" vertical="center" wrapText="1"/>
    </xf>
    <xf numFmtId="184" fontId="9" fillId="0" borderId="19" xfId="0" applyNumberFormat="1" applyFont="1" applyBorder="1" applyAlignment="1">
      <alignment horizontal="center" vertical="center" wrapText="1"/>
    </xf>
    <xf numFmtId="0" fontId="9" fillId="0" borderId="27"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28" xfId="0" applyFont="1" applyBorder="1" applyAlignment="1">
      <alignment horizontal="center" vertical="center" wrapText="1"/>
    </xf>
    <xf numFmtId="184" fontId="9" fillId="0" borderId="14" xfId="0" applyNumberFormat="1" applyFont="1" applyBorder="1" applyAlignment="1">
      <alignment horizontal="center" vertical="center" wrapText="1"/>
    </xf>
    <xf numFmtId="14" fontId="9" fillId="0" borderId="10" xfId="0" applyNumberFormat="1" applyFont="1" applyBorder="1" applyAlignment="1">
      <alignment horizontal="center" vertical="center" wrapText="1"/>
    </xf>
    <xf numFmtId="0" fontId="9" fillId="33" borderId="19" xfId="0"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0" borderId="21" xfId="0" applyFont="1" applyFill="1" applyBorder="1" applyAlignment="1">
      <alignment horizontal="center" vertical="center" wrapText="1"/>
    </xf>
    <xf numFmtId="184" fontId="9" fillId="0" borderId="21" xfId="0" applyNumberFormat="1"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75" fillId="0" borderId="0" xfId="0" applyFont="1" applyAlignment="1">
      <alignment/>
    </xf>
    <xf numFmtId="0" fontId="7" fillId="2" borderId="10"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protection hidden="1"/>
    </xf>
    <xf numFmtId="0" fontId="7" fillId="2" borderId="10" xfId="0" applyFont="1" applyFill="1" applyBorder="1" applyAlignment="1">
      <alignment horizontal="center" vertical="center" wrapText="1"/>
    </xf>
    <xf numFmtId="0" fontId="9" fillId="0" borderId="10" xfId="0" applyFont="1" applyBorder="1" applyAlignment="1">
      <alignment vertical="center"/>
    </xf>
    <xf numFmtId="0" fontId="7" fillId="2" borderId="10" xfId="0" applyFont="1" applyFill="1" applyBorder="1" applyAlignment="1">
      <alignment horizontal="center" vertical="center" wrapText="1"/>
    </xf>
    <xf numFmtId="1" fontId="8" fillId="2" borderId="10" xfId="0" applyNumberFormat="1" applyFont="1" applyFill="1" applyBorder="1" applyAlignment="1">
      <alignment horizontal="center" vertical="center"/>
    </xf>
    <xf numFmtId="0" fontId="76" fillId="0" borderId="0" xfId="0" applyFont="1" applyBorder="1" applyAlignment="1">
      <alignment vertical="center" wrapText="1"/>
    </xf>
    <xf numFmtId="0" fontId="77" fillId="33" borderId="0" xfId="0" applyFont="1" applyFill="1" applyBorder="1" applyAlignment="1">
      <alignment vertical="center" wrapText="1"/>
    </xf>
    <xf numFmtId="0" fontId="71" fillId="2" borderId="10" xfId="0" applyFont="1" applyFill="1" applyBorder="1" applyAlignment="1">
      <alignment horizontal="center" vertical="center" wrapText="1"/>
    </xf>
    <xf numFmtId="0" fontId="9" fillId="0" borderId="10" xfId="0" applyFont="1" applyBorder="1" applyAlignment="1">
      <alignment horizontal="left" vertical="center" wrapText="1"/>
    </xf>
    <xf numFmtId="0" fontId="9" fillId="33" borderId="10" xfId="0" applyFont="1" applyFill="1" applyBorder="1" applyAlignment="1">
      <alignment vertical="center" wrapText="1"/>
    </xf>
    <xf numFmtId="0" fontId="53" fillId="0" borderId="10" xfId="46" applyBorder="1" applyAlignment="1">
      <alignment horizontal="center" vertical="center" wrapText="1"/>
    </xf>
    <xf numFmtId="0" fontId="9" fillId="0" borderId="10" xfId="0" applyFont="1" applyFill="1" applyBorder="1" applyAlignment="1">
      <alignment horizontal="justify" vertical="center" wrapText="1"/>
    </xf>
    <xf numFmtId="0" fontId="9" fillId="0" borderId="10" xfId="0" applyFont="1" applyBorder="1" applyAlignment="1">
      <alignment horizontal="justify" vertical="center"/>
    </xf>
    <xf numFmtId="0" fontId="9" fillId="33" borderId="19" xfId="0" applyFont="1" applyFill="1" applyBorder="1" applyAlignment="1">
      <alignment horizontal="center" vertical="center"/>
    </xf>
    <xf numFmtId="14" fontId="9" fillId="33" borderId="19" xfId="0" applyNumberFormat="1" applyFont="1" applyFill="1" applyBorder="1" applyAlignment="1">
      <alignment horizontal="center" vertical="center" wrapText="1"/>
    </xf>
    <xf numFmtId="0" fontId="63" fillId="0" borderId="0" xfId="0" applyFont="1" applyAlignment="1">
      <alignment horizontal="center" vertical="center"/>
    </xf>
    <xf numFmtId="0" fontId="9" fillId="0" borderId="10" xfId="0" applyFont="1" applyBorder="1" applyAlignment="1" applyProtection="1">
      <alignment horizontal="center" vertical="center" wrapText="1"/>
      <protection locked="0"/>
    </xf>
    <xf numFmtId="0" fontId="70" fillId="0" borderId="0" xfId="0" applyFont="1" applyFill="1" applyBorder="1" applyAlignment="1">
      <alignment horizontal="justify" vertical="center" wrapText="1"/>
    </xf>
    <xf numFmtId="0" fontId="63" fillId="0" borderId="0" xfId="0" applyFont="1" applyFill="1" applyBorder="1" applyAlignment="1">
      <alignment horizontal="justify" vertical="center" wrapText="1"/>
    </xf>
    <xf numFmtId="0" fontId="9" fillId="0" borderId="10" xfId="0" applyFont="1" applyFill="1" applyBorder="1" applyAlignment="1">
      <alignment horizontal="center" vertical="center"/>
    </xf>
    <xf numFmtId="0" fontId="68" fillId="2" borderId="10" xfId="0" applyFont="1" applyFill="1" applyBorder="1" applyAlignment="1">
      <alignment horizontal="center" vertical="center" wrapText="1"/>
    </xf>
    <xf numFmtId="0" fontId="63" fillId="0" borderId="10" xfId="0" applyFont="1" applyFill="1" applyBorder="1" applyAlignment="1">
      <alignment horizontal="center" vertical="center"/>
    </xf>
    <xf numFmtId="1" fontId="63" fillId="0" borderId="10" xfId="0" applyNumberFormat="1" applyFont="1" applyFill="1" applyBorder="1" applyAlignment="1">
      <alignment horizontal="center" vertical="center"/>
    </xf>
    <xf numFmtId="0" fontId="8" fillId="0" borderId="10" xfId="0" applyFont="1" applyFill="1" applyBorder="1" applyAlignment="1">
      <alignment horizontal="right" vertical="center"/>
    </xf>
    <xf numFmtId="0" fontId="74" fillId="0" borderId="0" xfId="0" applyFont="1" applyFill="1" applyBorder="1" applyAlignment="1">
      <alignment horizontal="center" vertical="center" wrapText="1"/>
    </xf>
    <xf numFmtId="0" fontId="9" fillId="0" borderId="18" xfId="0" applyFont="1" applyFill="1" applyBorder="1" applyAlignment="1">
      <alignment horizontal="justify" vertical="center" wrapText="1"/>
    </xf>
    <xf numFmtId="0" fontId="63" fillId="0" borderId="0" xfId="0" applyFont="1" applyFill="1" applyAlignment="1">
      <alignment horizontal="justify" vertical="center" wrapText="1"/>
    </xf>
    <xf numFmtId="0" fontId="8" fillId="34" borderId="10" xfId="0" applyFont="1" applyFill="1" applyBorder="1" applyAlignment="1">
      <alignment horizontal="center"/>
    </xf>
    <xf numFmtId="0" fontId="8" fillId="35" borderId="10" xfId="0" applyFont="1" applyFill="1" applyBorder="1" applyAlignment="1">
      <alignment horizontal="center"/>
    </xf>
    <xf numFmtId="0" fontId="8" fillId="36" borderId="10" xfId="0" applyFont="1" applyFill="1" applyBorder="1" applyAlignment="1">
      <alignment horizontal="center"/>
    </xf>
    <xf numFmtId="0" fontId="78" fillId="0" borderId="0" xfId="0" applyFont="1" applyAlignment="1">
      <alignment horizontal="center" vertical="center" wrapText="1"/>
    </xf>
    <xf numFmtId="0" fontId="3" fillId="7" borderId="10" xfId="0" applyFont="1" applyFill="1" applyBorder="1" applyAlignment="1">
      <alignment horizontal="center" vertical="center" wrapText="1"/>
    </xf>
    <xf numFmtId="0" fontId="70" fillId="7" borderId="10" xfId="0" applyFont="1" applyFill="1" applyBorder="1" applyAlignment="1">
      <alignment horizontal="center"/>
    </xf>
    <xf numFmtId="0" fontId="71" fillId="33" borderId="0" xfId="0" applyFont="1" applyFill="1" applyBorder="1" applyAlignment="1">
      <alignment horizontal="center" vertical="top" wrapText="1"/>
    </xf>
    <xf numFmtId="0" fontId="71"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71" fillId="2" borderId="10" xfId="0" applyFont="1" applyFill="1" applyBorder="1" applyAlignment="1">
      <alignment horizontal="center" vertical="center" wrapText="1"/>
    </xf>
    <xf numFmtId="0" fontId="71" fillId="33" borderId="0" xfId="0" applyFont="1" applyFill="1" applyBorder="1" applyAlignment="1">
      <alignment horizontal="center" vertical="center"/>
    </xf>
    <xf numFmtId="0" fontId="65" fillId="2" borderId="10" xfId="0" applyFont="1" applyFill="1" applyBorder="1" applyAlignment="1">
      <alignment horizontal="center" vertical="center"/>
    </xf>
    <xf numFmtId="0" fontId="65" fillId="0" borderId="0" xfId="0" applyFont="1" applyBorder="1" applyAlignment="1">
      <alignment horizontal="center" vertical="center" wrapText="1"/>
    </xf>
    <xf numFmtId="0" fontId="65" fillId="33" borderId="0" xfId="0" applyFont="1" applyFill="1" applyBorder="1" applyAlignment="1">
      <alignment horizontal="center" vertical="center" wrapText="1"/>
    </xf>
    <xf numFmtId="0" fontId="63" fillId="7" borderId="10" xfId="0" applyFont="1" applyFill="1" applyBorder="1" applyAlignment="1">
      <alignment horizontal="center" vertical="center" wrapText="1"/>
    </xf>
    <xf numFmtId="0" fontId="65" fillId="0" borderId="0" xfId="0" applyFont="1" applyAlignment="1">
      <alignment horizontal="center" vertical="center" wrapText="1"/>
    </xf>
    <xf numFmtId="0" fontId="64" fillId="0" borderId="0" xfId="0" applyFont="1" applyBorder="1" applyAlignment="1">
      <alignment/>
    </xf>
    <xf numFmtId="0" fontId="64" fillId="0" borderId="31" xfId="0" applyFont="1" applyBorder="1" applyAlignment="1">
      <alignment/>
    </xf>
    <xf numFmtId="0" fontId="66" fillId="2" borderId="10" xfId="0" applyFont="1" applyFill="1" applyBorder="1" applyAlignment="1">
      <alignment vertical="center"/>
    </xf>
    <xf numFmtId="0" fontId="72" fillId="2" borderId="10" xfId="0" applyFont="1" applyFill="1" applyBorder="1" applyAlignment="1">
      <alignment horizontal="center" vertical="center"/>
    </xf>
    <xf numFmtId="0" fontId="9" fillId="7" borderId="14" xfId="0" applyFont="1" applyFill="1" applyBorder="1" applyAlignment="1">
      <alignment horizontal="center" vertical="center" wrapText="1"/>
    </xf>
    <xf numFmtId="0" fontId="6" fillId="33" borderId="15" xfId="0" applyFont="1" applyFill="1" applyBorder="1" applyAlignment="1">
      <alignment horizontal="center" vertical="top"/>
    </xf>
    <xf numFmtId="0" fontId="6" fillId="0" borderId="0" xfId="0" applyFont="1" applyAlignment="1">
      <alignment horizontal="center" vertical="center" wrapText="1"/>
    </xf>
    <xf numFmtId="0" fontId="6" fillId="2" borderId="14" xfId="0" applyFont="1" applyFill="1" applyBorder="1" applyAlignment="1">
      <alignment horizontal="center" vertical="center"/>
    </xf>
    <xf numFmtId="0" fontId="10" fillId="2" borderId="14" xfId="0" applyFont="1" applyFill="1" applyBorder="1" applyAlignment="1">
      <alignment vertical="center"/>
    </xf>
    <xf numFmtId="0" fontId="7" fillId="2" borderId="14" xfId="0" applyFont="1" applyFill="1" applyBorder="1" applyAlignment="1">
      <alignment horizontal="center" vertical="center"/>
    </xf>
    <xf numFmtId="0" fontId="9" fillId="7" borderId="13"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32"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79" fillId="0" borderId="0" xfId="0" applyFont="1" applyAlignment="1">
      <alignment horizontal="center"/>
    </xf>
    <xf numFmtId="0" fontId="9" fillId="7" borderId="1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10" xfId="0" applyFont="1" applyFill="1" applyBorder="1" applyAlignment="1">
      <alignment horizontal="center" vertical="center"/>
    </xf>
    <xf numFmtId="0" fontId="9" fillId="7" borderId="19"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Transparencia y acceso '!A1" /><Relationship Id="rId4" Type="http://schemas.openxmlformats.org/officeDocument/2006/relationships/hyperlink" Target="#'Riesgos de corrupci&#243;n'!A1" /><Relationship Id="rId5" Type="http://schemas.openxmlformats.org/officeDocument/2006/relationships/hyperlink" Target="#'Rendici&#243;n de cuentas '!A1" /><Relationship Id="rId6" Type="http://schemas.openxmlformats.org/officeDocument/2006/relationships/hyperlink" Target="#'Servicio al ciudadano'!A1" /><Relationship Id="rId7" Type="http://schemas.openxmlformats.org/officeDocument/2006/relationships/hyperlink" Target="#'Racionalizacion de tramites'!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685800</xdr:colOff>
      <xdr:row>0</xdr:row>
      <xdr:rowOff>76200</xdr:rowOff>
    </xdr:from>
    <xdr:to>
      <xdr:col>15</xdr:col>
      <xdr:colOff>714375</xdr:colOff>
      <xdr:row>7</xdr:row>
      <xdr:rowOff>57150</xdr:rowOff>
    </xdr:to>
    <xdr:pic>
      <xdr:nvPicPr>
        <xdr:cNvPr id="1" name="Imagen 2"/>
        <xdr:cNvPicPr preferRelativeResize="1">
          <a:picLocks noChangeAspect="1"/>
        </xdr:cNvPicPr>
      </xdr:nvPicPr>
      <xdr:blipFill>
        <a:blip r:embed="rId1"/>
        <a:stretch>
          <a:fillRect/>
        </a:stretch>
      </xdr:blipFill>
      <xdr:spPr>
        <a:xfrm>
          <a:off x="11715750" y="76200"/>
          <a:ext cx="1552575" cy="1762125"/>
        </a:xfrm>
        <a:prstGeom prst="rect">
          <a:avLst/>
        </a:prstGeom>
        <a:noFill/>
        <a:ln w="9525" cmpd="sng">
          <a:noFill/>
        </a:ln>
      </xdr:spPr>
    </xdr:pic>
    <xdr:clientData/>
  </xdr:twoCellAnchor>
  <xdr:twoCellAnchor editAs="oneCell">
    <xdr:from>
      <xdr:col>0</xdr:col>
      <xdr:colOff>200025</xdr:colOff>
      <xdr:row>0</xdr:row>
      <xdr:rowOff>180975</xdr:rowOff>
    </xdr:from>
    <xdr:to>
      <xdr:col>1</xdr:col>
      <xdr:colOff>428625</xdr:colOff>
      <xdr:row>6</xdr:row>
      <xdr:rowOff>104775</xdr:rowOff>
    </xdr:to>
    <xdr:pic>
      <xdr:nvPicPr>
        <xdr:cNvPr id="2" name="Imagen 3"/>
        <xdr:cNvPicPr preferRelativeResize="1">
          <a:picLocks noChangeAspect="1"/>
        </xdr:cNvPicPr>
      </xdr:nvPicPr>
      <xdr:blipFill>
        <a:blip r:embed="rId2"/>
        <a:stretch>
          <a:fillRect/>
        </a:stretch>
      </xdr:blipFill>
      <xdr:spPr>
        <a:xfrm>
          <a:off x="200025" y="180975"/>
          <a:ext cx="1495425" cy="1514475"/>
        </a:xfrm>
        <a:prstGeom prst="rect">
          <a:avLst/>
        </a:prstGeom>
        <a:noFill/>
        <a:ln w="9525" cmpd="sng">
          <a:noFill/>
        </a:ln>
      </xdr:spPr>
    </xdr:pic>
    <xdr:clientData/>
  </xdr:twoCellAnchor>
  <xdr:twoCellAnchor>
    <xdr:from>
      <xdr:col>12</xdr:col>
      <xdr:colOff>85725</xdr:colOff>
      <xdr:row>8</xdr:row>
      <xdr:rowOff>85725</xdr:rowOff>
    </xdr:from>
    <xdr:to>
      <xdr:col>14</xdr:col>
      <xdr:colOff>504825</xdr:colOff>
      <xdr:row>14</xdr:row>
      <xdr:rowOff>85725</xdr:rowOff>
    </xdr:to>
    <xdr:sp>
      <xdr:nvSpPr>
        <xdr:cNvPr id="3" name="Rectángulo redondeado 11">
          <a:hlinkClick r:id="rId3"/>
        </xdr:cNvPr>
        <xdr:cNvSpPr>
          <a:spLocks/>
        </xdr:cNvSpPr>
      </xdr:nvSpPr>
      <xdr:spPr>
        <a:xfrm>
          <a:off x="10353675" y="2095500"/>
          <a:ext cx="194310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700" b="0" i="0" u="none" baseline="0">
              <a:solidFill>
                <a:srgbClr val="FFFFFF"/>
              </a:solidFill>
            </a:rPr>
            <a:t>Transparencia y Acceso a la Información</a:t>
          </a:r>
        </a:p>
      </xdr:txBody>
    </xdr:sp>
    <xdr:clientData/>
  </xdr:twoCellAnchor>
  <xdr:twoCellAnchor>
    <xdr:from>
      <xdr:col>0</xdr:col>
      <xdr:colOff>771525</xdr:colOff>
      <xdr:row>8</xdr:row>
      <xdr:rowOff>85725</xdr:rowOff>
    </xdr:from>
    <xdr:to>
      <xdr:col>3</xdr:col>
      <xdr:colOff>9525</xdr:colOff>
      <xdr:row>14</xdr:row>
      <xdr:rowOff>95250</xdr:rowOff>
    </xdr:to>
    <xdr:sp>
      <xdr:nvSpPr>
        <xdr:cNvPr id="4" name="Rectángulo redondeado 1">
          <a:hlinkClick r:id="rId4"/>
        </xdr:cNvPr>
        <xdr:cNvSpPr>
          <a:spLocks/>
        </xdr:cNvSpPr>
      </xdr:nvSpPr>
      <xdr:spPr>
        <a:xfrm>
          <a:off x="771525" y="2095500"/>
          <a:ext cx="2276475" cy="1095375"/>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Gestión del Riesgo de Corrupción</a:t>
          </a:r>
        </a:p>
      </xdr:txBody>
    </xdr:sp>
    <xdr:clientData/>
  </xdr:twoCellAnchor>
  <xdr:twoCellAnchor>
    <xdr:from>
      <xdr:col>6</xdr:col>
      <xdr:colOff>0</xdr:colOff>
      <xdr:row>8</xdr:row>
      <xdr:rowOff>85725</xdr:rowOff>
    </xdr:from>
    <xdr:to>
      <xdr:col>8</xdr:col>
      <xdr:colOff>514350</xdr:colOff>
      <xdr:row>14</xdr:row>
      <xdr:rowOff>85725</xdr:rowOff>
    </xdr:to>
    <xdr:sp>
      <xdr:nvSpPr>
        <xdr:cNvPr id="5" name="Rectángulo redondeado 9">
          <a:hlinkClick r:id="rId5"/>
        </xdr:cNvPr>
        <xdr:cNvSpPr>
          <a:spLocks/>
        </xdr:cNvSpPr>
      </xdr:nvSpPr>
      <xdr:spPr>
        <a:xfrm>
          <a:off x="5695950" y="2095500"/>
          <a:ext cx="203835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Rendición de Cuentas</a:t>
          </a:r>
        </a:p>
      </xdr:txBody>
    </xdr:sp>
    <xdr:clientData/>
  </xdr:twoCellAnchor>
  <xdr:twoCellAnchor>
    <xdr:from>
      <xdr:col>9</xdr:col>
      <xdr:colOff>19050</xdr:colOff>
      <xdr:row>8</xdr:row>
      <xdr:rowOff>95250</xdr:rowOff>
    </xdr:from>
    <xdr:to>
      <xdr:col>11</xdr:col>
      <xdr:colOff>514350</xdr:colOff>
      <xdr:row>14</xdr:row>
      <xdr:rowOff>95250</xdr:rowOff>
    </xdr:to>
    <xdr:sp>
      <xdr:nvSpPr>
        <xdr:cNvPr id="6" name="Rectángulo redondeado 10">
          <a:hlinkClick r:id="rId6"/>
        </xdr:cNvPr>
        <xdr:cNvSpPr>
          <a:spLocks/>
        </xdr:cNvSpPr>
      </xdr:nvSpPr>
      <xdr:spPr>
        <a:xfrm>
          <a:off x="8001000" y="2105025"/>
          <a:ext cx="201930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 Servicio al Ciudadano</a:t>
          </a:r>
        </a:p>
      </xdr:txBody>
    </xdr:sp>
    <xdr:clientData/>
  </xdr:twoCellAnchor>
  <xdr:twoCellAnchor>
    <xdr:from>
      <xdr:col>3</xdr:col>
      <xdr:colOff>285750</xdr:colOff>
      <xdr:row>8</xdr:row>
      <xdr:rowOff>76200</xdr:rowOff>
    </xdr:from>
    <xdr:to>
      <xdr:col>5</xdr:col>
      <xdr:colOff>561975</xdr:colOff>
      <xdr:row>14</xdr:row>
      <xdr:rowOff>104775</xdr:rowOff>
    </xdr:to>
    <xdr:sp>
      <xdr:nvSpPr>
        <xdr:cNvPr id="7" name="Rectángulo redondeado 12">
          <a:hlinkClick r:id="rId7"/>
        </xdr:cNvPr>
        <xdr:cNvSpPr>
          <a:spLocks/>
        </xdr:cNvSpPr>
      </xdr:nvSpPr>
      <xdr:spPr>
        <a:xfrm>
          <a:off x="3324225" y="2085975"/>
          <a:ext cx="2047875" cy="1114425"/>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700" b="0" i="0" u="none" baseline="0">
              <a:solidFill>
                <a:srgbClr val="FFFFFF"/>
              </a:solidFill>
            </a:rPr>
            <a:t>Estrategias de Racionalización de tramites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1085850</xdr:colOff>
      <xdr:row>3</xdr:row>
      <xdr:rowOff>323850</xdr:rowOff>
    </xdr:to>
    <xdr:pic>
      <xdr:nvPicPr>
        <xdr:cNvPr id="1" name="Imagen 3"/>
        <xdr:cNvPicPr preferRelativeResize="1">
          <a:picLocks noChangeAspect="1"/>
        </xdr:cNvPicPr>
      </xdr:nvPicPr>
      <xdr:blipFill>
        <a:blip r:embed="rId1"/>
        <a:stretch>
          <a:fillRect/>
        </a:stretch>
      </xdr:blipFill>
      <xdr:spPr>
        <a:xfrm>
          <a:off x="9525" y="28575"/>
          <a:ext cx="1076325" cy="1066800"/>
        </a:xfrm>
        <a:prstGeom prst="rect">
          <a:avLst/>
        </a:prstGeom>
        <a:noFill/>
        <a:ln w="9525" cmpd="sng">
          <a:noFill/>
        </a:ln>
      </xdr:spPr>
    </xdr:pic>
    <xdr:clientData/>
  </xdr:twoCellAnchor>
  <xdr:twoCellAnchor>
    <xdr:from>
      <xdr:col>6</xdr:col>
      <xdr:colOff>180975</xdr:colOff>
      <xdr:row>1</xdr:row>
      <xdr:rowOff>133350</xdr:rowOff>
    </xdr:from>
    <xdr:to>
      <xdr:col>6</xdr:col>
      <xdr:colOff>1590675</xdr:colOff>
      <xdr:row>3</xdr:row>
      <xdr:rowOff>219075</xdr:rowOff>
    </xdr:to>
    <xdr:sp>
      <xdr:nvSpPr>
        <xdr:cNvPr id="2" name="Flecha: hacia la izquierda 1"/>
        <xdr:cNvSpPr>
          <a:spLocks/>
        </xdr:cNvSpPr>
      </xdr:nvSpPr>
      <xdr:spPr>
        <a:xfrm>
          <a:off x="10125075" y="352425"/>
          <a:ext cx="1409700" cy="638175"/>
        </a:xfrm>
        <a:prstGeom prst="leftArrow">
          <a:avLst>
            <a:gd name="adj" fmla="val -27402"/>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314325</xdr:colOff>
      <xdr:row>3</xdr:row>
      <xdr:rowOff>95250</xdr:rowOff>
    </xdr:to>
    <xdr:pic>
      <xdr:nvPicPr>
        <xdr:cNvPr id="1" name="Imagen 3"/>
        <xdr:cNvPicPr preferRelativeResize="1">
          <a:picLocks noChangeAspect="1"/>
        </xdr:cNvPicPr>
      </xdr:nvPicPr>
      <xdr:blipFill>
        <a:blip r:embed="rId1"/>
        <a:stretch>
          <a:fillRect/>
        </a:stretch>
      </xdr:blipFill>
      <xdr:spPr>
        <a:xfrm>
          <a:off x="9525" y="0"/>
          <a:ext cx="800100" cy="733425"/>
        </a:xfrm>
        <a:prstGeom prst="rect">
          <a:avLst/>
        </a:prstGeom>
        <a:noFill/>
        <a:ln w="9525" cmpd="sng">
          <a:noFill/>
        </a:ln>
      </xdr:spPr>
    </xdr:pic>
    <xdr:clientData/>
  </xdr:twoCellAnchor>
  <xdr:twoCellAnchor>
    <xdr:from>
      <xdr:col>4</xdr:col>
      <xdr:colOff>1019175</xdr:colOff>
      <xdr:row>0</xdr:row>
      <xdr:rowOff>161925</xdr:rowOff>
    </xdr:from>
    <xdr:to>
      <xdr:col>5</xdr:col>
      <xdr:colOff>1162050</xdr:colOff>
      <xdr:row>3</xdr:row>
      <xdr:rowOff>161925</xdr:rowOff>
    </xdr:to>
    <xdr:sp>
      <xdr:nvSpPr>
        <xdr:cNvPr id="2" name="Flecha: hacia la izquierda 10"/>
        <xdr:cNvSpPr>
          <a:spLocks/>
        </xdr:cNvSpPr>
      </xdr:nvSpPr>
      <xdr:spPr>
        <a:xfrm>
          <a:off x="7696200" y="161925"/>
          <a:ext cx="1219200" cy="63817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0</xdr:col>
      <xdr:colOff>1200150</xdr:colOff>
      <xdr:row>3</xdr:row>
      <xdr:rowOff>76200</xdr:rowOff>
    </xdr:to>
    <xdr:pic>
      <xdr:nvPicPr>
        <xdr:cNvPr id="1" name="Imagen 12"/>
        <xdr:cNvPicPr preferRelativeResize="1">
          <a:picLocks noChangeAspect="1"/>
        </xdr:cNvPicPr>
      </xdr:nvPicPr>
      <xdr:blipFill>
        <a:blip r:embed="rId1"/>
        <a:stretch>
          <a:fillRect/>
        </a:stretch>
      </xdr:blipFill>
      <xdr:spPr>
        <a:xfrm>
          <a:off x="314325" y="95250"/>
          <a:ext cx="885825" cy="809625"/>
        </a:xfrm>
        <a:prstGeom prst="rect">
          <a:avLst/>
        </a:prstGeom>
        <a:noFill/>
        <a:ln w="9525" cmpd="sng">
          <a:noFill/>
        </a:ln>
      </xdr:spPr>
    </xdr:pic>
    <xdr:clientData/>
  </xdr:twoCellAnchor>
  <xdr:twoCellAnchor>
    <xdr:from>
      <xdr:col>5</xdr:col>
      <xdr:colOff>1057275</xdr:colOff>
      <xdr:row>1</xdr:row>
      <xdr:rowOff>19050</xdr:rowOff>
    </xdr:from>
    <xdr:to>
      <xdr:col>6</xdr:col>
      <xdr:colOff>1095375</xdr:colOff>
      <xdr:row>3</xdr:row>
      <xdr:rowOff>47625</xdr:rowOff>
    </xdr:to>
    <xdr:sp>
      <xdr:nvSpPr>
        <xdr:cNvPr id="2" name="Flecha: hacia la izquierda 6"/>
        <xdr:cNvSpPr>
          <a:spLocks/>
        </xdr:cNvSpPr>
      </xdr:nvSpPr>
      <xdr:spPr>
        <a:xfrm>
          <a:off x="9896475" y="247650"/>
          <a:ext cx="1219200" cy="628650"/>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95250</xdr:rowOff>
    </xdr:from>
    <xdr:to>
      <xdr:col>0</xdr:col>
      <xdr:colOff>1295400</xdr:colOff>
      <xdr:row>3</xdr:row>
      <xdr:rowOff>0</xdr:rowOff>
    </xdr:to>
    <xdr:pic>
      <xdr:nvPicPr>
        <xdr:cNvPr id="1" name="Imagen 4"/>
        <xdr:cNvPicPr preferRelativeResize="1">
          <a:picLocks noChangeAspect="1"/>
        </xdr:cNvPicPr>
      </xdr:nvPicPr>
      <xdr:blipFill>
        <a:blip r:embed="rId1"/>
        <a:stretch>
          <a:fillRect/>
        </a:stretch>
      </xdr:blipFill>
      <xdr:spPr>
        <a:xfrm>
          <a:off x="381000" y="95250"/>
          <a:ext cx="914400" cy="1000125"/>
        </a:xfrm>
        <a:prstGeom prst="rect">
          <a:avLst/>
        </a:prstGeom>
        <a:noFill/>
        <a:ln w="9525" cmpd="sng">
          <a:noFill/>
        </a:ln>
      </xdr:spPr>
    </xdr:pic>
    <xdr:clientData/>
  </xdr:twoCellAnchor>
  <xdr:twoCellAnchor>
    <xdr:from>
      <xdr:col>6</xdr:col>
      <xdr:colOff>0</xdr:colOff>
      <xdr:row>1</xdr:row>
      <xdr:rowOff>66675</xdr:rowOff>
    </xdr:from>
    <xdr:to>
      <xdr:col>6</xdr:col>
      <xdr:colOff>1219200</xdr:colOff>
      <xdr:row>2</xdr:row>
      <xdr:rowOff>323850</xdr:rowOff>
    </xdr:to>
    <xdr:sp>
      <xdr:nvSpPr>
        <xdr:cNvPr id="2" name="Flecha: hacia la izquierda 5">
          <a:hlinkClick r:id="rId2"/>
        </xdr:cNvPr>
        <xdr:cNvSpPr>
          <a:spLocks/>
        </xdr:cNvSpPr>
      </xdr:nvSpPr>
      <xdr:spPr>
        <a:xfrm>
          <a:off x="9848850" y="352425"/>
          <a:ext cx="1219200" cy="63817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123825</xdr:rowOff>
    </xdr:from>
    <xdr:to>
      <xdr:col>0</xdr:col>
      <xdr:colOff>1190625</xdr:colOff>
      <xdr:row>2</xdr:row>
      <xdr:rowOff>533400</xdr:rowOff>
    </xdr:to>
    <xdr:pic>
      <xdr:nvPicPr>
        <xdr:cNvPr id="1" name="Imagen 4"/>
        <xdr:cNvPicPr preferRelativeResize="1">
          <a:picLocks noChangeAspect="1"/>
        </xdr:cNvPicPr>
      </xdr:nvPicPr>
      <xdr:blipFill>
        <a:blip r:embed="rId1"/>
        <a:stretch>
          <a:fillRect/>
        </a:stretch>
      </xdr:blipFill>
      <xdr:spPr>
        <a:xfrm>
          <a:off x="171450" y="123825"/>
          <a:ext cx="1019175" cy="1009650"/>
        </a:xfrm>
        <a:prstGeom prst="rect">
          <a:avLst/>
        </a:prstGeom>
        <a:noFill/>
        <a:ln w="9525" cmpd="sng">
          <a:noFill/>
        </a:ln>
      </xdr:spPr>
    </xdr:pic>
    <xdr:clientData/>
  </xdr:twoCellAnchor>
  <xdr:twoCellAnchor>
    <xdr:from>
      <xdr:col>6</xdr:col>
      <xdr:colOff>142875</xdr:colOff>
      <xdr:row>1</xdr:row>
      <xdr:rowOff>19050</xdr:rowOff>
    </xdr:from>
    <xdr:to>
      <xdr:col>6</xdr:col>
      <xdr:colOff>1352550</xdr:colOff>
      <xdr:row>2</xdr:row>
      <xdr:rowOff>390525</xdr:rowOff>
    </xdr:to>
    <xdr:sp>
      <xdr:nvSpPr>
        <xdr:cNvPr id="2" name="Flecha: hacia la izquierda 5">
          <a:hlinkClick r:id="rId2"/>
        </xdr:cNvPr>
        <xdr:cNvSpPr>
          <a:spLocks/>
        </xdr:cNvSpPr>
      </xdr:nvSpPr>
      <xdr:spPr>
        <a:xfrm>
          <a:off x="9810750" y="361950"/>
          <a:ext cx="1209675" cy="628650"/>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hiver%20Parra\Downloads\Formatos%20PAAC%202016\Formato%20Estrategias%20de%20Racionaliz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Q2" t="str">
            <v>SI</v>
          </cell>
        </row>
        <row r="3">
          <cell r="Q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facebook.com/ESEHospitalPamplona/videos/3954122261351156/" TargetMode="External" /><Relationship Id="rId2" Type="http://schemas.openxmlformats.org/officeDocument/2006/relationships/hyperlink" Target="http://hsdp.gov.co/portal/rendicion-de-cuentas-2020/"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29"/>
  <sheetViews>
    <sheetView showGridLines="0" zoomScale="90" zoomScaleNormal="90" workbookViewId="0" topLeftCell="A20">
      <selection activeCell="N26" sqref="N26"/>
    </sheetView>
  </sheetViews>
  <sheetFormatPr defaultColWidth="14.8515625" defaultRowHeight="15" zeroHeight="1"/>
  <cols>
    <col min="1" max="1" width="19.00390625" style="56" customWidth="1"/>
    <col min="2" max="6" width="13.28125" style="56" customWidth="1"/>
    <col min="7" max="15" width="11.421875" style="56" customWidth="1"/>
    <col min="16" max="16" width="20.7109375" style="56" customWidth="1"/>
    <col min="17" max="17" width="18.421875" style="56" customWidth="1"/>
    <col min="18" max="18" width="5.00390625" style="56" customWidth="1"/>
    <col min="19" max="19" width="4.421875" style="56" customWidth="1"/>
    <col min="20" max="20" width="11.57421875" style="56" customWidth="1"/>
    <col min="21" max="254" width="11.421875" style="56" customWidth="1"/>
    <col min="255" max="255" width="10.00390625" style="56" customWidth="1"/>
    <col min="256" max="16384" width="14.8515625" style="56" customWidth="1"/>
  </cols>
  <sheetData>
    <row r="1" spans="2:18" ht="14.25">
      <c r="B1" s="54"/>
      <c r="C1" s="54"/>
      <c r="D1" s="54"/>
      <c r="E1" s="54"/>
      <c r="F1" s="54"/>
      <c r="G1" s="54"/>
      <c r="H1" s="54"/>
      <c r="I1" s="54"/>
      <c r="J1" s="54"/>
      <c r="K1" s="54"/>
      <c r="L1" s="54"/>
      <c r="M1" s="54"/>
      <c r="N1" s="54"/>
      <c r="O1" s="54"/>
      <c r="P1" s="54"/>
      <c r="Q1" s="54"/>
      <c r="R1" s="55"/>
    </row>
    <row r="2" spans="2:18" ht="14.25">
      <c r="B2" s="54"/>
      <c r="C2" s="57"/>
      <c r="D2" s="57"/>
      <c r="E2" s="57"/>
      <c r="F2" s="54"/>
      <c r="G2" s="57"/>
      <c r="H2" s="57"/>
      <c r="I2" s="57"/>
      <c r="J2" s="57"/>
      <c r="K2" s="57"/>
      <c r="L2" s="57"/>
      <c r="M2" s="57"/>
      <c r="N2" s="54"/>
      <c r="O2" s="54"/>
      <c r="P2" s="54"/>
      <c r="Q2" s="54"/>
      <c r="R2" s="54"/>
    </row>
    <row r="3" spans="2:18" ht="30.75" customHeight="1">
      <c r="B3" s="151" t="s">
        <v>195</v>
      </c>
      <c r="C3" s="151"/>
      <c r="D3" s="151"/>
      <c r="E3" s="151"/>
      <c r="F3" s="151"/>
      <c r="G3" s="151"/>
      <c r="H3" s="151"/>
      <c r="I3" s="151"/>
      <c r="J3" s="151"/>
      <c r="K3" s="151"/>
      <c r="L3" s="151"/>
      <c r="M3" s="151"/>
      <c r="N3" s="151"/>
      <c r="O3" s="62"/>
      <c r="P3" s="54"/>
      <c r="Q3" s="54"/>
      <c r="R3" s="54"/>
    </row>
    <row r="4" spans="2:18" s="59" customFormat="1" ht="36.75" customHeight="1">
      <c r="B4" s="151" t="s">
        <v>233</v>
      </c>
      <c r="C4" s="151"/>
      <c r="D4" s="151"/>
      <c r="E4" s="151"/>
      <c r="F4" s="151"/>
      <c r="G4" s="151"/>
      <c r="H4" s="151"/>
      <c r="I4" s="151"/>
      <c r="J4" s="151"/>
      <c r="K4" s="151"/>
      <c r="L4" s="151"/>
      <c r="M4" s="151"/>
      <c r="N4" s="151"/>
      <c r="O4" s="62"/>
      <c r="P4" s="58"/>
      <c r="Q4" s="58"/>
      <c r="R4" s="58"/>
    </row>
    <row r="5" spans="2:18" ht="15" customHeight="1">
      <c r="B5" s="54"/>
      <c r="C5" s="54"/>
      <c r="D5" s="57"/>
      <c r="E5" s="144"/>
      <c r="F5" s="145"/>
      <c r="G5" s="145"/>
      <c r="H5" s="145"/>
      <c r="I5" s="145"/>
      <c r="J5" s="145"/>
      <c r="K5" s="145"/>
      <c r="L5" s="145"/>
      <c r="M5" s="145"/>
      <c r="N5" s="145"/>
      <c r="O5" s="145"/>
      <c r="P5" s="60"/>
      <c r="Q5" s="54"/>
      <c r="R5" s="54"/>
    </row>
    <row r="6" spans="2:18" ht="14.25">
      <c r="B6" s="54"/>
      <c r="C6" s="54"/>
      <c r="D6" s="54"/>
      <c r="E6" s="145"/>
      <c r="F6" s="145"/>
      <c r="G6" s="145"/>
      <c r="H6" s="145"/>
      <c r="I6" s="145"/>
      <c r="J6" s="145"/>
      <c r="K6" s="145"/>
      <c r="L6" s="145"/>
      <c r="M6" s="145"/>
      <c r="N6" s="145"/>
      <c r="O6" s="145"/>
      <c r="P6" s="60"/>
      <c r="Q6" s="54"/>
      <c r="R6" s="54"/>
    </row>
    <row r="7" spans="2:18" ht="15" customHeight="1">
      <c r="B7" s="54"/>
      <c r="C7" s="54"/>
      <c r="D7" s="54"/>
      <c r="E7" s="145"/>
      <c r="F7" s="145"/>
      <c r="G7" s="145"/>
      <c r="H7" s="145"/>
      <c r="I7" s="145"/>
      <c r="J7" s="145"/>
      <c r="K7" s="145"/>
      <c r="L7" s="145"/>
      <c r="M7" s="145"/>
      <c r="N7" s="145"/>
      <c r="O7" s="145"/>
      <c r="P7" s="60"/>
      <c r="Q7" s="54"/>
      <c r="R7" s="54"/>
    </row>
    <row r="8" spans="2:18" ht="18">
      <c r="B8" s="61" t="s">
        <v>18</v>
      </c>
      <c r="D8" s="54"/>
      <c r="E8" s="54"/>
      <c r="F8" s="54"/>
      <c r="G8" s="54"/>
      <c r="H8" s="54"/>
      <c r="I8" s="54"/>
      <c r="J8" s="54"/>
      <c r="K8" s="54"/>
      <c r="L8" s="54"/>
      <c r="M8" s="54"/>
      <c r="N8" s="54"/>
      <c r="O8" s="54"/>
      <c r="P8" s="54"/>
      <c r="Q8" s="54"/>
      <c r="R8" s="54"/>
    </row>
    <row r="9" spans="2:18" ht="14.25">
      <c r="B9" s="54"/>
      <c r="C9" s="54"/>
      <c r="D9" s="54"/>
      <c r="E9" s="54"/>
      <c r="F9" s="54"/>
      <c r="G9" s="54"/>
      <c r="H9" s="54"/>
      <c r="I9" s="54"/>
      <c r="J9" s="54"/>
      <c r="K9" s="54"/>
      <c r="L9" s="54"/>
      <c r="M9" s="54"/>
      <c r="N9" s="54"/>
      <c r="O9" s="54"/>
      <c r="P9" s="54"/>
      <c r="Q9" s="54"/>
      <c r="R9" s="54"/>
    </row>
    <row r="10" spans="2:18" ht="14.25">
      <c r="B10" s="54"/>
      <c r="C10" s="54"/>
      <c r="D10" s="54"/>
      <c r="E10" s="54"/>
      <c r="F10" s="54"/>
      <c r="G10" s="54"/>
      <c r="H10" s="54"/>
      <c r="I10" s="54"/>
      <c r="J10" s="54"/>
      <c r="K10" s="54"/>
      <c r="L10" s="54"/>
      <c r="M10" s="54"/>
      <c r="N10" s="54"/>
      <c r="O10" s="54"/>
      <c r="P10" s="54"/>
      <c r="Q10" s="54"/>
      <c r="R10" s="54"/>
    </row>
    <row r="11" spans="2:18" ht="14.25">
      <c r="B11" s="54"/>
      <c r="C11" s="54"/>
      <c r="D11" s="54"/>
      <c r="E11" s="54"/>
      <c r="F11" s="54"/>
      <c r="G11" s="54"/>
      <c r="H11" s="54"/>
      <c r="I11" s="54"/>
      <c r="J11" s="54"/>
      <c r="K11" s="54"/>
      <c r="L11" s="54"/>
      <c r="M11" s="54"/>
      <c r="N11" s="54"/>
      <c r="O11" s="54"/>
      <c r="P11" s="54"/>
      <c r="Q11" s="54"/>
      <c r="R11" s="54"/>
    </row>
    <row r="12" spans="2:18" ht="14.25">
      <c r="B12" s="54"/>
      <c r="C12" s="54"/>
      <c r="D12" s="54"/>
      <c r="E12" s="54"/>
      <c r="F12" s="54"/>
      <c r="G12" s="54"/>
      <c r="H12" s="54"/>
      <c r="I12" s="54"/>
      <c r="J12" s="54"/>
      <c r="K12" s="54"/>
      <c r="L12" s="54"/>
      <c r="M12" s="54"/>
      <c r="N12" s="54"/>
      <c r="O12" s="54"/>
      <c r="P12" s="54"/>
      <c r="Q12" s="54"/>
      <c r="R12" s="54"/>
    </row>
    <row r="13" spans="2:18" ht="14.25">
      <c r="B13" s="54"/>
      <c r="C13" s="54"/>
      <c r="D13" s="54"/>
      <c r="E13" s="54"/>
      <c r="F13" s="54"/>
      <c r="G13" s="54"/>
      <c r="H13" s="54"/>
      <c r="I13" s="54"/>
      <c r="J13" s="54"/>
      <c r="K13" s="54"/>
      <c r="L13" s="54"/>
      <c r="M13" s="54"/>
      <c r="N13" s="54"/>
      <c r="O13" s="54"/>
      <c r="P13" s="54"/>
      <c r="Q13" s="54"/>
      <c r="R13" s="54"/>
    </row>
    <row r="14" spans="2:18" ht="14.25">
      <c r="B14" s="54"/>
      <c r="C14" s="54"/>
      <c r="D14" s="54"/>
      <c r="E14" s="54"/>
      <c r="F14" s="54"/>
      <c r="G14" s="54"/>
      <c r="H14" s="54"/>
      <c r="I14" s="54"/>
      <c r="J14" s="54"/>
      <c r="K14" s="54"/>
      <c r="L14" s="54"/>
      <c r="M14" s="54"/>
      <c r="N14" s="54"/>
      <c r="O14" s="54"/>
      <c r="P14" s="54"/>
      <c r="Q14" s="54"/>
      <c r="R14" s="54"/>
    </row>
    <row r="15" spans="2:18" ht="14.25">
      <c r="B15" s="54"/>
      <c r="C15" s="54"/>
      <c r="D15" s="54"/>
      <c r="E15" s="54"/>
      <c r="F15" s="54"/>
      <c r="G15" s="54"/>
      <c r="H15" s="54"/>
      <c r="I15" s="54"/>
      <c r="J15" s="54"/>
      <c r="K15" s="54"/>
      <c r="L15" s="54"/>
      <c r="M15" s="54"/>
      <c r="N15" s="54"/>
      <c r="O15" s="54"/>
      <c r="P15" s="54"/>
      <c r="Q15" s="54"/>
      <c r="R15" s="54"/>
    </row>
    <row r="16" spans="2:18" ht="14.25">
      <c r="B16" s="54"/>
      <c r="C16" s="54"/>
      <c r="D16" s="54"/>
      <c r="E16" s="54"/>
      <c r="F16" s="54"/>
      <c r="G16" s="54"/>
      <c r="H16" s="54"/>
      <c r="I16" s="54"/>
      <c r="J16" s="54"/>
      <c r="K16" s="54"/>
      <c r="L16" s="54"/>
      <c r="N16" s="54"/>
      <c r="O16" s="54"/>
      <c r="P16" s="54"/>
      <c r="Q16" s="54"/>
      <c r="R16" s="54"/>
    </row>
    <row r="17" spans="1:16" s="41" customFormat="1" ht="33" customHeight="1">
      <c r="A17" s="152" t="s">
        <v>120</v>
      </c>
      <c r="B17" s="152"/>
      <c r="C17" s="152"/>
      <c r="D17" s="152"/>
      <c r="E17" s="152"/>
      <c r="F17" s="152"/>
      <c r="G17" s="152"/>
      <c r="H17" s="152"/>
      <c r="I17" s="152"/>
      <c r="J17" s="152"/>
      <c r="K17" s="152"/>
      <c r="L17" s="152"/>
      <c r="M17" s="152"/>
      <c r="N17" s="152"/>
      <c r="O17" s="152"/>
      <c r="P17" s="67"/>
    </row>
    <row r="18" spans="1:15" s="41" customFormat="1" ht="31.5" customHeight="1">
      <c r="A18" s="153" t="s">
        <v>235</v>
      </c>
      <c r="B18" s="153"/>
      <c r="C18" s="153"/>
      <c r="D18" s="153"/>
      <c r="E18" s="153"/>
      <c r="F18" s="153"/>
      <c r="G18" s="153"/>
      <c r="H18" s="153"/>
      <c r="I18" s="153"/>
      <c r="J18" s="153"/>
      <c r="K18" s="153"/>
      <c r="L18" s="153"/>
      <c r="M18" s="153"/>
      <c r="N18" s="153"/>
      <c r="O18" s="153"/>
    </row>
    <row r="19" s="41" customFormat="1" ht="14.25"/>
    <row r="20" spans="1:4" s="41" customFormat="1" ht="18" customHeight="1">
      <c r="A20" s="68" t="s">
        <v>111</v>
      </c>
      <c r="B20" s="68" t="s">
        <v>112</v>
      </c>
      <c r="C20" s="154" t="s">
        <v>113</v>
      </c>
      <c r="D20" s="154"/>
    </row>
    <row r="21" spans="1:4" s="41" customFormat="1" ht="18" customHeight="1">
      <c r="A21" s="69" t="s">
        <v>114</v>
      </c>
      <c r="B21" s="69" t="s">
        <v>115</v>
      </c>
      <c r="C21" s="155" t="s">
        <v>116</v>
      </c>
      <c r="D21" s="155"/>
    </row>
    <row r="22" spans="1:4" s="41" customFormat="1" ht="18.75" customHeight="1">
      <c r="A22" s="70" t="s">
        <v>117</v>
      </c>
      <c r="B22" s="70" t="s">
        <v>118</v>
      </c>
      <c r="C22" s="156" t="s">
        <v>119</v>
      </c>
      <c r="D22" s="156"/>
    </row>
    <row r="23" s="41" customFormat="1" ht="14.25"/>
    <row r="24" s="41" customFormat="1" ht="14.25">
      <c r="A24" s="41" t="s">
        <v>234</v>
      </c>
    </row>
    <row r="25" s="41" customFormat="1" ht="20.25" customHeight="1"/>
    <row r="26" spans="1:12" s="41" customFormat="1" ht="51.75" customHeight="1">
      <c r="A26" s="64" t="s">
        <v>127</v>
      </c>
      <c r="B26" s="147" t="s">
        <v>128</v>
      </c>
      <c r="C26" s="147"/>
      <c r="D26" s="147" t="s">
        <v>129</v>
      </c>
      <c r="E26" s="147"/>
      <c r="F26" s="147" t="s">
        <v>130</v>
      </c>
      <c r="G26" s="147"/>
      <c r="H26" s="147" t="s">
        <v>131</v>
      </c>
      <c r="I26" s="147"/>
      <c r="J26" s="147" t="s">
        <v>132</v>
      </c>
      <c r="K26" s="147"/>
      <c r="L26" s="48" t="s">
        <v>133</v>
      </c>
    </row>
    <row r="27" spans="1:12" s="41" customFormat="1" ht="33" customHeight="1">
      <c r="A27" s="65" t="s">
        <v>124</v>
      </c>
      <c r="B27" s="148">
        <v>10</v>
      </c>
      <c r="C27" s="148"/>
      <c r="D27" s="148">
        <v>5</v>
      </c>
      <c r="E27" s="148"/>
      <c r="F27" s="148">
        <v>12</v>
      </c>
      <c r="G27" s="148"/>
      <c r="H27" s="148">
        <v>16</v>
      </c>
      <c r="I27" s="148"/>
      <c r="J27" s="148">
        <v>14</v>
      </c>
      <c r="K27" s="148"/>
      <c r="L27" s="63">
        <f>SUM(B27:J27)</f>
        <v>57</v>
      </c>
    </row>
    <row r="28" spans="1:12" s="41" customFormat="1" ht="47.25" customHeight="1">
      <c r="A28" s="65" t="s">
        <v>125</v>
      </c>
      <c r="B28" s="149">
        <v>39</v>
      </c>
      <c r="C28" s="149"/>
      <c r="D28" s="148">
        <v>20</v>
      </c>
      <c r="E28" s="148"/>
      <c r="F28" s="146">
        <v>79</v>
      </c>
      <c r="G28" s="146"/>
      <c r="H28" s="148">
        <v>36</v>
      </c>
      <c r="I28" s="148"/>
      <c r="J28" s="148">
        <v>33</v>
      </c>
      <c r="K28" s="148"/>
      <c r="L28" s="79">
        <f>AVERAGE(B28:J28)</f>
        <v>41.4</v>
      </c>
    </row>
    <row r="29" spans="2:12" s="41" customFormat="1" ht="21" customHeight="1">
      <c r="B29" s="66"/>
      <c r="C29" s="66"/>
      <c r="D29" s="150" t="s">
        <v>126</v>
      </c>
      <c r="E29" s="150"/>
      <c r="F29" s="150"/>
      <c r="G29" s="150"/>
      <c r="H29" s="150"/>
      <c r="I29" s="150"/>
      <c r="J29" s="150"/>
      <c r="K29" s="150"/>
      <c r="L29" s="80">
        <f>L28</f>
        <v>41.4</v>
      </c>
    </row>
    <row r="30" ht="14.25"/>
    <row r="31" ht="14.25"/>
    <row r="32" ht="14.25"/>
    <row r="33" ht="14.25"/>
  </sheetData>
  <sheetProtection/>
  <mergeCells count="24">
    <mergeCell ref="D29:K29"/>
    <mergeCell ref="B3:N3"/>
    <mergeCell ref="B4:N4"/>
    <mergeCell ref="A17:O17"/>
    <mergeCell ref="A18:O18"/>
    <mergeCell ref="C20:D20"/>
    <mergeCell ref="C21:D21"/>
    <mergeCell ref="C22:D22"/>
    <mergeCell ref="B26:C26"/>
    <mergeCell ref="B27:C27"/>
    <mergeCell ref="B28:C28"/>
    <mergeCell ref="D26:E26"/>
    <mergeCell ref="D27:E27"/>
    <mergeCell ref="D28:E28"/>
    <mergeCell ref="F26:G26"/>
    <mergeCell ref="F27:G27"/>
    <mergeCell ref="E5:O7"/>
    <mergeCell ref="F28:G28"/>
    <mergeCell ref="H26:I26"/>
    <mergeCell ref="H27:I27"/>
    <mergeCell ref="H28:I28"/>
    <mergeCell ref="J26:K26"/>
    <mergeCell ref="J27:K27"/>
    <mergeCell ref="J28:K28"/>
  </mergeCells>
  <conditionalFormatting sqref="L29">
    <cfRule type="cellIs" priority="1" dxfId="2" operator="between" stopIfTrue="1">
      <formula>80</formula>
      <formula>100</formula>
    </cfRule>
    <cfRule type="cellIs" priority="2" dxfId="1" operator="between" stopIfTrue="1">
      <formula>60</formula>
      <formula>79</formula>
    </cfRule>
    <cfRule type="cellIs" priority="3" dxfId="0" operator="between" stopIfTrue="1">
      <formula>0</formula>
      <formula>59</formula>
    </cfRule>
  </conditionalFormatting>
  <printOptions/>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dimension ref="A1:M18"/>
  <sheetViews>
    <sheetView showGridLines="0" zoomScale="70" zoomScaleNormal="70" zoomScalePageLayoutView="0" workbookViewId="0" topLeftCell="A10">
      <pane xSplit="6" topLeftCell="J1" activePane="topRight" state="frozen"/>
      <selection pane="topLeft" activeCell="A1" sqref="A1"/>
      <selection pane="topRight" activeCell="J12" sqref="J12"/>
    </sheetView>
  </sheetViews>
  <sheetFormatPr defaultColWidth="11.421875" defaultRowHeight="28.5" customHeight="1"/>
  <cols>
    <col min="1" max="1" width="34.7109375" style="2" customWidth="1"/>
    <col min="2" max="2" width="7.7109375" style="2" customWidth="1"/>
    <col min="3" max="3" width="37.7109375" style="2" customWidth="1"/>
    <col min="4" max="4" width="28.140625" style="2" customWidth="1"/>
    <col min="5" max="5" width="23.140625" style="2" customWidth="1"/>
    <col min="6" max="6" width="17.7109375" style="2" customWidth="1"/>
    <col min="7" max="7" width="64.00390625" style="31" customWidth="1"/>
    <col min="8" max="8" width="31.421875" style="31" customWidth="1"/>
    <col min="9" max="9" width="18.421875" style="31" customWidth="1"/>
    <col min="10" max="10" width="69.00390625" style="2" customWidth="1"/>
    <col min="11" max="11" width="28.8515625" style="2" customWidth="1"/>
    <col min="12" max="12" width="18.140625" style="2" customWidth="1"/>
    <col min="13" max="13" width="19.00390625" style="2" customWidth="1"/>
    <col min="14" max="16384" width="11.421875" style="2" customWidth="1"/>
  </cols>
  <sheetData>
    <row r="1" spans="1:6" ht="17.25" customHeight="1">
      <c r="A1" s="22"/>
      <c r="B1" s="22"/>
      <c r="C1" s="22"/>
      <c r="D1" s="22"/>
      <c r="E1" s="22"/>
      <c r="F1" s="22"/>
    </row>
    <row r="2" spans="1:6" ht="22.5" customHeight="1">
      <c r="A2" s="157" t="s">
        <v>195</v>
      </c>
      <c r="B2" s="157"/>
      <c r="C2" s="157"/>
      <c r="D2" s="157"/>
      <c r="E2" s="157"/>
      <c r="F2" s="157"/>
    </row>
    <row r="3" spans="1:6" ht="21" customHeight="1">
      <c r="A3" s="157" t="s">
        <v>233</v>
      </c>
      <c r="B3" s="157"/>
      <c r="C3" s="157"/>
      <c r="D3" s="157"/>
      <c r="E3" s="157"/>
      <c r="F3" s="157"/>
    </row>
    <row r="4" spans="1:6" ht="36" customHeight="1">
      <c r="A4" s="160"/>
      <c r="B4" s="160"/>
      <c r="C4" s="160"/>
      <c r="D4" s="160"/>
      <c r="E4" s="160"/>
      <c r="F4" s="160"/>
    </row>
    <row r="5" spans="1:6" ht="28.5" customHeight="1">
      <c r="A5" s="161" t="s">
        <v>25</v>
      </c>
      <c r="B5" s="161"/>
      <c r="C5" s="161"/>
      <c r="D5" s="161"/>
      <c r="E5" s="161"/>
      <c r="F5" s="161"/>
    </row>
    <row r="6" spans="1:13" ht="44.25" customHeight="1">
      <c r="A6" s="82" t="s">
        <v>0</v>
      </c>
      <c r="B6" s="161" t="s">
        <v>1</v>
      </c>
      <c r="C6" s="161"/>
      <c r="D6" s="81" t="s">
        <v>2</v>
      </c>
      <c r="E6" s="82" t="s">
        <v>3</v>
      </c>
      <c r="F6" s="81" t="s">
        <v>4</v>
      </c>
      <c r="G6" s="126" t="s">
        <v>237</v>
      </c>
      <c r="H6" s="127" t="s">
        <v>121</v>
      </c>
      <c r="I6" s="128" t="s">
        <v>122</v>
      </c>
      <c r="J6" s="126" t="s">
        <v>236</v>
      </c>
      <c r="K6" s="127" t="s">
        <v>121</v>
      </c>
      <c r="L6" s="130" t="s">
        <v>122</v>
      </c>
      <c r="M6" s="134" t="s">
        <v>281</v>
      </c>
    </row>
    <row r="7" spans="1:13" ht="43.5" customHeight="1">
      <c r="A7" s="163" t="s">
        <v>54</v>
      </c>
      <c r="B7" s="27">
        <v>1.1</v>
      </c>
      <c r="C7" s="4" t="s">
        <v>136</v>
      </c>
      <c r="D7" s="5" t="s">
        <v>137</v>
      </c>
      <c r="E7" s="5" t="s">
        <v>138</v>
      </c>
      <c r="F7" s="6">
        <v>44285</v>
      </c>
      <c r="G7" s="73" t="s">
        <v>204</v>
      </c>
      <c r="H7" s="71" t="s">
        <v>199</v>
      </c>
      <c r="I7" s="71">
        <v>100</v>
      </c>
      <c r="J7" s="73" t="s">
        <v>266</v>
      </c>
      <c r="K7" s="71" t="s">
        <v>199</v>
      </c>
      <c r="L7" s="71">
        <v>100</v>
      </c>
      <c r="M7" s="75" t="s">
        <v>282</v>
      </c>
    </row>
    <row r="8" spans="1:13" ht="57">
      <c r="A8" s="164"/>
      <c r="B8" s="27">
        <v>1.2</v>
      </c>
      <c r="C8" s="4" t="s">
        <v>139</v>
      </c>
      <c r="D8" s="5" t="s">
        <v>140</v>
      </c>
      <c r="E8" s="5" t="s">
        <v>10</v>
      </c>
      <c r="F8" s="6">
        <v>44301</v>
      </c>
      <c r="G8" s="73" t="s">
        <v>205</v>
      </c>
      <c r="H8" s="93" t="s">
        <v>206</v>
      </c>
      <c r="I8" s="71">
        <v>100</v>
      </c>
      <c r="J8" s="73" t="s">
        <v>266</v>
      </c>
      <c r="K8" s="71" t="s">
        <v>199</v>
      </c>
      <c r="L8" s="71">
        <v>100</v>
      </c>
      <c r="M8" s="75" t="s">
        <v>282</v>
      </c>
    </row>
    <row r="9" spans="1:13" ht="135.75" customHeight="1">
      <c r="A9" s="165"/>
      <c r="B9" s="27">
        <v>1.3</v>
      </c>
      <c r="C9" s="4" t="s">
        <v>141</v>
      </c>
      <c r="D9" s="5" t="s">
        <v>34</v>
      </c>
      <c r="E9" s="5" t="s">
        <v>29</v>
      </c>
      <c r="F9" s="6">
        <v>44316</v>
      </c>
      <c r="G9" s="129" t="s">
        <v>207</v>
      </c>
      <c r="H9" s="71" t="s">
        <v>199</v>
      </c>
      <c r="I9" s="71">
        <v>0</v>
      </c>
      <c r="J9" s="73" t="s">
        <v>263</v>
      </c>
      <c r="K9" s="93" t="s">
        <v>267</v>
      </c>
      <c r="L9" s="71">
        <v>100</v>
      </c>
      <c r="M9" s="75" t="s">
        <v>282</v>
      </c>
    </row>
    <row r="10" spans="1:13" ht="54.75" customHeight="1">
      <c r="A10" s="158" t="s">
        <v>55</v>
      </c>
      <c r="B10" s="27">
        <v>1.2</v>
      </c>
      <c r="C10" s="7" t="s">
        <v>33</v>
      </c>
      <c r="D10" s="5" t="s">
        <v>142</v>
      </c>
      <c r="E10" s="5" t="s">
        <v>29</v>
      </c>
      <c r="F10" s="6">
        <v>44316</v>
      </c>
      <c r="G10" s="129" t="s">
        <v>207</v>
      </c>
      <c r="H10" s="71" t="s">
        <v>199</v>
      </c>
      <c r="I10" s="71">
        <v>0</v>
      </c>
      <c r="J10" s="73" t="s">
        <v>249</v>
      </c>
      <c r="K10" s="71" t="s">
        <v>199</v>
      </c>
      <c r="L10" s="71">
        <v>50</v>
      </c>
      <c r="M10" s="75" t="s">
        <v>283</v>
      </c>
    </row>
    <row r="11" spans="1:13" ht="35.25" customHeight="1">
      <c r="A11" s="159"/>
      <c r="B11" s="27">
        <v>1.3</v>
      </c>
      <c r="C11" s="7" t="s">
        <v>20</v>
      </c>
      <c r="D11" s="5" t="s">
        <v>5</v>
      </c>
      <c r="E11" s="5" t="s">
        <v>29</v>
      </c>
      <c r="F11" s="6">
        <v>44346</v>
      </c>
      <c r="G11" s="129" t="s">
        <v>207</v>
      </c>
      <c r="H11" s="71" t="s">
        <v>199</v>
      </c>
      <c r="I11" s="71">
        <v>0</v>
      </c>
      <c r="J11" s="73" t="s">
        <v>268</v>
      </c>
      <c r="K11" s="71" t="s">
        <v>199</v>
      </c>
      <c r="L11" s="71">
        <v>40</v>
      </c>
      <c r="M11" s="75" t="s">
        <v>283</v>
      </c>
    </row>
    <row r="12" spans="1:13" ht="42" customHeight="1">
      <c r="A12" s="158" t="s">
        <v>56</v>
      </c>
      <c r="B12" s="27">
        <v>1.4</v>
      </c>
      <c r="C12" s="7" t="s">
        <v>143</v>
      </c>
      <c r="D12" s="5" t="s">
        <v>22</v>
      </c>
      <c r="E12" s="5" t="s">
        <v>29</v>
      </c>
      <c r="F12" s="6">
        <v>44377</v>
      </c>
      <c r="G12" s="129" t="s">
        <v>208</v>
      </c>
      <c r="H12" s="71" t="s">
        <v>199</v>
      </c>
      <c r="I12" s="71">
        <v>0</v>
      </c>
      <c r="J12" s="129" t="s">
        <v>207</v>
      </c>
      <c r="K12" s="71" t="s">
        <v>199</v>
      </c>
      <c r="L12" s="71">
        <v>0</v>
      </c>
      <c r="M12" s="75" t="s">
        <v>283</v>
      </c>
    </row>
    <row r="13" spans="1:13" ht="42" customHeight="1">
      <c r="A13" s="159"/>
      <c r="B13" s="27">
        <v>1.5</v>
      </c>
      <c r="C13" s="7" t="s">
        <v>144</v>
      </c>
      <c r="D13" s="5" t="s">
        <v>35</v>
      </c>
      <c r="E13" s="5" t="s">
        <v>29</v>
      </c>
      <c r="F13" s="84">
        <v>44407</v>
      </c>
      <c r="G13" s="129" t="s">
        <v>208</v>
      </c>
      <c r="H13" s="71" t="s">
        <v>199</v>
      </c>
      <c r="I13" s="71">
        <v>0</v>
      </c>
      <c r="J13" s="129" t="s">
        <v>207</v>
      </c>
      <c r="K13" s="71" t="s">
        <v>199</v>
      </c>
      <c r="L13" s="71">
        <v>0</v>
      </c>
      <c r="M13" s="75" t="s">
        <v>283</v>
      </c>
    </row>
    <row r="14" spans="1:13" ht="37.5" customHeight="1">
      <c r="A14" s="158" t="s">
        <v>57</v>
      </c>
      <c r="B14" s="27">
        <v>1.6</v>
      </c>
      <c r="C14" s="7" t="s">
        <v>16</v>
      </c>
      <c r="D14" s="5" t="s">
        <v>23</v>
      </c>
      <c r="E14" s="5" t="s">
        <v>29</v>
      </c>
      <c r="F14" s="84">
        <v>44499</v>
      </c>
      <c r="G14" s="129" t="s">
        <v>208</v>
      </c>
      <c r="H14" s="71" t="s">
        <v>199</v>
      </c>
      <c r="I14" s="71">
        <v>0</v>
      </c>
      <c r="J14" s="129" t="s">
        <v>208</v>
      </c>
      <c r="K14" s="71" t="s">
        <v>199</v>
      </c>
      <c r="L14" s="71">
        <v>0</v>
      </c>
      <c r="M14" s="75" t="s">
        <v>284</v>
      </c>
    </row>
    <row r="15" spans="1:13" ht="40.5" customHeight="1">
      <c r="A15" s="159"/>
      <c r="B15" s="27">
        <v>1.7</v>
      </c>
      <c r="C15" s="7" t="s">
        <v>21</v>
      </c>
      <c r="D15" s="5" t="s">
        <v>24</v>
      </c>
      <c r="E15" s="5" t="s">
        <v>29</v>
      </c>
      <c r="F15" s="84">
        <v>44561</v>
      </c>
      <c r="G15" s="129" t="s">
        <v>208</v>
      </c>
      <c r="H15" s="71" t="s">
        <v>199</v>
      </c>
      <c r="I15" s="71">
        <v>0</v>
      </c>
      <c r="J15" s="129" t="s">
        <v>208</v>
      </c>
      <c r="K15" s="71" t="s">
        <v>199</v>
      </c>
      <c r="L15" s="71">
        <v>0</v>
      </c>
      <c r="M15" s="75" t="s">
        <v>284</v>
      </c>
    </row>
    <row r="16" spans="1:13" ht="28.5" customHeight="1">
      <c r="A16" s="85" t="s">
        <v>58</v>
      </c>
      <c r="B16" s="27">
        <v>1.8</v>
      </c>
      <c r="C16" s="7" t="s">
        <v>27</v>
      </c>
      <c r="D16" s="5" t="s">
        <v>36</v>
      </c>
      <c r="E16" s="5" t="s">
        <v>28</v>
      </c>
      <c r="F16" s="84">
        <v>44561</v>
      </c>
      <c r="G16" s="129" t="s">
        <v>208</v>
      </c>
      <c r="H16" s="71" t="s">
        <v>199</v>
      </c>
      <c r="I16" s="71">
        <v>0</v>
      </c>
      <c r="J16" s="129" t="s">
        <v>208</v>
      </c>
      <c r="K16" s="71" t="s">
        <v>199</v>
      </c>
      <c r="L16" s="71">
        <v>0</v>
      </c>
      <c r="M16" s="75" t="s">
        <v>284</v>
      </c>
    </row>
    <row r="17" spans="1:12" ht="28.5" customHeight="1">
      <c r="A17" s="23"/>
      <c r="B17" s="8"/>
      <c r="C17" s="8"/>
      <c r="D17" s="8"/>
      <c r="E17" s="8"/>
      <c r="F17" s="8"/>
      <c r="G17" s="162" t="s">
        <v>123</v>
      </c>
      <c r="H17" s="162"/>
      <c r="I17" s="131">
        <f>AVERAGE(I7:I16)</f>
        <v>20</v>
      </c>
      <c r="J17" s="162" t="s">
        <v>123</v>
      </c>
      <c r="K17" s="162"/>
      <c r="L17" s="131">
        <f>AVERAGE(L7:L16)</f>
        <v>39</v>
      </c>
    </row>
    <row r="18" spans="1:6" ht="28.5" customHeight="1">
      <c r="A18" s="23"/>
      <c r="B18" s="8"/>
      <c r="C18" s="8"/>
      <c r="D18" s="8"/>
      <c r="E18" s="8"/>
      <c r="F18" s="8"/>
    </row>
  </sheetData>
  <sheetProtection/>
  <mergeCells count="11">
    <mergeCell ref="J17:K17"/>
    <mergeCell ref="A7:A9"/>
    <mergeCell ref="A14:A15"/>
    <mergeCell ref="G17:H17"/>
    <mergeCell ref="A3:F3"/>
    <mergeCell ref="A2:F2"/>
    <mergeCell ref="A10:A11"/>
    <mergeCell ref="A12:A13"/>
    <mergeCell ref="A4:F4"/>
    <mergeCell ref="A5:F5"/>
    <mergeCell ref="B6:C6"/>
  </mergeCells>
  <printOptions/>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dimension ref="A1:O14"/>
  <sheetViews>
    <sheetView showGridLines="0" zoomScale="70" zoomScaleNormal="70" zoomScalePageLayoutView="0" workbookViewId="0" topLeftCell="A2">
      <pane xSplit="5" topLeftCell="I1" activePane="topRight" state="frozen"/>
      <selection pane="topLeft" activeCell="A1" sqref="A1"/>
      <selection pane="topRight" activeCell="K11" sqref="K11"/>
    </sheetView>
  </sheetViews>
  <sheetFormatPr defaultColWidth="11.421875" defaultRowHeight="15"/>
  <cols>
    <col min="1" max="1" width="7.421875" style="2" customWidth="1"/>
    <col min="2" max="2" width="41.57421875" style="2" customWidth="1"/>
    <col min="3" max="3" width="26.7109375" style="2" customWidth="1"/>
    <col min="4" max="4" width="24.421875" style="2" customWidth="1"/>
    <col min="5" max="5" width="16.140625" style="2" customWidth="1"/>
    <col min="6" max="6" width="50.140625" style="2" customWidth="1"/>
    <col min="7" max="7" width="29.7109375" style="2" customWidth="1"/>
    <col min="8" max="8" width="19.00390625" style="2" customWidth="1"/>
    <col min="9" max="9" width="51.421875" style="125" customWidth="1"/>
    <col min="10" max="10" width="18.421875" style="125" customWidth="1"/>
    <col min="11" max="11" width="17.28125" style="125" customWidth="1"/>
    <col min="12" max="12" width="22.00390625" style="2" customWidth="1"/>
    <col min="13" max="14" width="7.7109375" style="2" customWidth="1"/>
    <col min="15" max="16384" width="11.421875" style="2" customWidth="1"/>
  </cols>
  <sheetData>
    <row r="1" spans="1:14" ht="19.5" customHeight="1">
      <c r="A1" s="169"/>
      <c r="B1" s="169"/>
      <c r="C1" s="169"/>
      <c r="D1" s="169"/>
      <c r="E1" s="169"/>
      <c r="F1" s="11"/>
      <c r="G1" s="11"/>
      <c r="H1" s="12"/>
      <c r="I1" s="132"/>
      <c r="J1" s="132"/>
      <c r="K1" s="132"/>
      <c r="L1" s="12"/>
      <c r="M1" s="12"/>
      <c r="N1" s="12"/>
    </row>
    <row r="2" spans="1:14" ht="15.75" customHeight="1">
      <c r="A2" s="169" t="s">
        <v>195</v>
      </c>
      <c r="B2" s="169"/>
      <c r="C2" s="169"/>
      <c r="D2" s="169"/>
      <c r="E2" s="169"/>
      <c r="F2" s="13"/>
      <c r="G2" s="13"/>
      <c r="H2" s="13"/>
      <c r="I2" s="133"/>
      <c r="J2" s="133"/>
      <c r="K2" s="133"/>
      <c r="L2" s="13"/>
      <c r="M2" s="13"/>
      <c r="N2" s="13"/>
    </row>
    <row r="3" spans="1:14" ht="15" customHeight="1">
      <c r="A3" s="170" t="s">
        <v>233</v>
      </c>
      <c r="B3" s="170"/>
      <c r="C3" s="170"/>
      <c r="D3" s="170"/>
      <c r="E3" s="170"/>
      <c r="F3" s="13"/>
      <c r="G3" s="13"/>
      <c r="H3" s="13"/>
      <c r="I3" s="133"/>
      <c r="J3" s="133"/>
      <c r="K3" s="133"/>
      <c r="L3" s="13"/>
      <c r="M3" s="13"/>
      <c r="N3" s="13"/>
    </row>
    <row r="4" spans="6:14" ht="15" customHeight="1">
      <c r="F4" s="13"/>
      <c r="G4" s="13"/>
      <c r="H4" s="13"/>
      <c r="I4" s="133"/>
      <c r="J4" s="133"/>
      <c r="K4" s="133"/>
      <c r="L4" s="13"/>
      <c r="M4" s="13"/>
      <c r="N4" s="13"/>
    </row>
    <row r="5" spans="1:14" ht="34.5" customHeight="1">
      <c r="A5" s="168" t="s">
        <v>26</v>
      </c>
      <c r="B5" s="168"/>
      <c r="C5" s="168"/>
      <c r="D5" s="168"/>
      <c r="E5" s="168"/>
      <c r="F5" s="14"/>
      <c r="G5" s="13"/>
      <c r="H5" s="13"/>
      <c r="I5" s="133"/>
      <c r="J5" s="133"/>
      <c r="K5" s="133"/>
      <c r="L5" s="13"/>
      <c r="M5" s="13"/>
      <c r="N5" s="13"/>
    </row>
    <row r="6" spans="1:14" ht="51" customHeight="1">
      <c r="A6" s="161" t="s">
        <v>1</v>
      </c>
      <c r="B6" s="161"/>
      <c r="C6" s="47" t="s">
        <v>2</v>
      </c>
      <c r="D6" s="47" t="s">
        <v>3</v>
      </c>
      <c r="E6" s="47" t="s">
        <v>4</v>
      </c>
      <c r="F6" s="45" t="s">
        <v>135</v>
      </c>
      <c r="G6" s="46" t="s">
        <v>121</v>
      </c>
      <c r="H6" s="47" t="s">
        <v>122</v>
      </c>
      <c r="I6" s="126" t="s">
        <v>236</v>
      </c>
      <c r="J6" s="127" t="s">
        <v>121</v>
      </c>
      <c r="K6" s="130" t="s">
        <v>122</v>
      </c>
      <c r="L6" s="134" t="s">
        <v>281</v>
      </c>
      <c r="M6" s="1"/>
      <c r="N6" s="1"/>
    </row>
    <row r="7" spans="1:14" ht="48" customHeight="1">
      <c r="A7" s="37">
        <v>2.1</v>
      </c>
      <c r="B7" s="17" t="s">
        <v>37</v>
      </c>
      <c r="C7" s="37" t="s">
        <v>38</v>
      </c>
      <c r="D7" s="15" t="s">
        <v>145</v>
      </c>
      <c r="E7" s="16">
        <v>44377</v>
      </c>
      <c r="F7" s="76" t="s">
        <v>220</v>
      </c>
      <c r="G7" s="75" t="s">
        <v>199</v>
      </c>
      <c r="H7" s="75">
        <v>0</v>
      </c>
      <c r="I7" s="73" t="s">
        <v>220</v>
      </c>
      <c r="J7" s="71" t="s">
        <v>199</v>
      </c>
      <c r="K7" s="71">
        <v>0</v>
      </c>
      <c r="L7" s="143" t="s">
        <v>283</v>
      </c>
      <c r="M7" s="18"/>
      <c r="N7" s="18"/>
    </row>
    <row r="8" spans="1:14" ht="48.75" customHeight="1">
      <c r="A8" s="37">
        <v>2.2</v>
      </c>
      <c r="B8" s="17" t="s">
        <v>39</v>
      </c>
      <c r="C8" s="37" t="s">
        <v>40</v>
      </c>
      <c r="D8" s="15" t="s">
        <v>146</v>
      </c>
      <c r="E8" s="16">
        <v>44561</v>
      </c>
      <c r="F8" s="76" t="s">
        <v>220</v>
      </c>
      <c r="G8" s="75" t="s">
        <v>199</v>
      </c>
      <c r="H8" s="75">
        <v>0</v>
      </c>
      <c r="I8" s="73" t="s">
        <v>220</v>
      </c>
      <c r="J8" s="71" t="s">
        <v>199</v>
      </c>
      <c r="K8" s="71">
        <v>0</v>
      </c>
      <c r="L8" s="143" t="s">
        <v>283</v>
      </c>
      <c r="M8" s="18"/>
      <c r="N8" s="18"/>
    </row>
    <row r="9" spans="1:15" ht="101.25" customHeight="1">
      <c r="A9" s="30">
        <v>2.4</v>
      </c>
      <c r="B9" s="17" t="s">
        <v>147</v>
      </c>
      <c r="C9" s="25" t="s">
        <v>41</v>
      </c>
      <c r="D9" s="15" t="s">
        <v>148</v>
      </c>
      <c r="E9" s="16">
        <v>44316</v>
      </c>
      <c r="F9" s="72" t="s">
        <v>196</v>
      </c>
      <c r="G9" s="37" t="s">
        <v>197</v>
      </c>
      <c r="H9" s="25">
        <v>20</v>
      </c>
      <c r="I9" s="136" t="s">
        <v>243</v>
      </c>
      <c r="J9" s="30" t="s">
        <v>244</v>
      </c>
      <c r="K9" s="93">
        <v>100</v>
      </c>
      <c r="L9" s="71" t="s">
        <v>282</v>
      </c>
      <c r="N9" s="167"/>
      <c r="O9" s="167"/>
    </row>
    <row r="10" spans="1:12" ht="63.75" customHeight="1">
      <c r="A10" s="37">
        <v>2.5</v>
      </c>
      <c r="B10" s="76" t="s">
        <v>42</v>
      </c>
      <c r="C10" s="25" t="s">
        <v>43</v>
      </c>
      <c r="D10" s="15" t="s">
        <v>149</v>
      </c>
      <c r="E10" s="16">
        <v>44346</v>
      </c>
      <c r="F10" s="72" t="s">
        <v>198</v>
      </c>
      <c r="G10" s="75" t="s">
        <v>199</v>
      </c>
      <c r="H10" s="25">
        <v>0</v>
      </c>
      <c r="I10" s="136" t="s">
        <v>245</v>
      </c>
      <c r="J10" s="71" t="s">
        <v>199</v>
      </c>
      <c r="K10" s="93">
        <v>0</v>
      </c>
      <c r="L10" s="71" t="s">
        <v>283</v>
      </c>
    </row>
    <row r="11" spans="1:12" ht="47.25" customHeight="1">
      <c r="A11" s="37">
        <v>2.6</v>
      </c>
      <c r="B11" s="28" t="s">
        <v>44</v>
      </c>
      <c r="C11" s="25" t="s">
        <v>45</v>
      </c>
      <c r="D11" s="15" t="s">
        <v>150</v>
      </c>
      <c r="E11" s="16">
        <v>44499</v>
      </c>
      <c r="F11" s="72" t="s">
        <v>200</v>
      </c>
      <c r="G11" s="75" t="s">
        <v>199</v>
      </c>
      <c r="H11" s="25">
        <v>0</v>
      </c>
      <c r="I11" s="136" t="s">
        <v>198</v>
      </c>
      <c r="J11" s="71" t="s">
        <v>199</v>
      </c>
      <c r="K11" s="93">
        <v>0</v>
      </c>
      <c r="L11" s="71" t="s">
        <v>284</v>
      </c>
    </row>
    <row r="12" spans="1:11" ht="28.5" customHeight="1">
      <c r="A12" s="19" t="s">
        <v>14</v>
      </c>
      <c r="B12" s="20" t="s">
        <v>6</v>
      </c>
      <c r="C12" s="20" t="s">
        <v>6</v>
      </c>
      <c r="D12" s="20"/>
      <c r="E12" s="21"/>
      <c r="F12" s="166" t="s">
        <v>123</v>
      </c>
      <c r="G12" s="166"/>
      <c r="H12" s="74">
        <f>AVERAGE(H7:H11)</f>
        <v>4</v>
      </c>
      <c r="I12" s="162" t="s">
        <v>123</v>
      </c>
      <c r="J12" s="162"/>
      <c r="K12" s="131">
        <f>AVERAGE(K7:K11)</f>
        <v>20</v>
      </c>
    </row>
    <row r="13" spans="1:7" ht="14.25">
      <c r="A13" s="19" t="s">
        <v>6</v>
      </c>
      <c r="B13" s="20" t="s">
        <v>6</v>
      </c>
      <c r="C13" s="20" t="s">
        <v>6</v>
      </c>
      <c r="D13" s="20"/>
      <c r="E13" s="21"/>
      <c r="F13" s="3"/>
      <c r="G13" s="3"/>
    </row>
    <row r="14" spans="1:7" ht="14.25">
      <c r="A14" s="3"/>
      <c r="B14" s="20" t="s">
        <v>6</v>
      </c>
      <c r="C14" s="3"/>
      <c r="D14" s="3"/>
      <c r="E14" s="3"/>
      <c r="F14" s="3"/>
      <c r="G14" s="3"/>
    </row>
  </sheetData>
  <sheetProtection/>
  <mergeCells count="8">
    <mergeCell ref="F12:G12"/>
    <mergeCell ref="N9:O9"/>
    <mergeCell ref="A5:E5"/>
    <mergeCell ref="A6:B6"/>
    <mergeCell ref="A2:E2"/>
    <mergeCell ref="A1:E1"/>
    <mergeCell ref="A3:E3"/>
    <mergeCell ref="I12:J12"/>
  </mergeCells>
  <printOptions/>
  <pageMargins left="0.7086614173228347" right="0.7086614173228347" top="0.7480314960629921" bottom="0.7480314960629921" header="0.31496062992125984" footer="0.31496062992125984"/>
  <pageSetup horizontalDpi="600" verticalDpi="600" orientation="landscape" scale="70" r:id="rId2"/>
  <drawing r:id="rId1"/>
</worksheet>
</file>

<file path=xl/worksheets/sheet4.xml><?xml version="1.0" encoding="utf-8"?>
<worksheet xmlns="http://schemas.openxmlformats.org/spreadsheetml/2006/main" xmlns:r="http://schemas.openxmlformats.org/officeDocument/2006/relationships">
  <dimension ref="A1:M22"/>
  <sheetViews>
    <sheetView showGridLines="0" zoomScale="70" zoomScaleNormal="70" zoomScalePageLayoutView="0" workbookViewId="0" topLeftCell="A6">
      <pane xSplit="6" topLeftCell="J1" activePane="topRight" state="frozen"/>
      <selection pane="topLeft" activeCell="A1" sqref="A1"/>
      <selection pane="topRight" activeCell="E10" sqref="E10"/>
    </sheetView>
  </sheetViews>
  <sheetFormatPr defaultColWidth="11.421875" defaultRowHeight="15"/>
  <cols>
    <col min="1" max="1" width="30.7109375" style="2" customWidth="1"/>
    <col min="2" max="2" width="8.7109375" style="2" customWidth="1"/>
    <col min="3" max="3" width="40.7109375" style="2" customWidth="1"/>
    <col min="4" max="4" width="31.7109375" style="2" customWidth="1"/>
    <col min="5" max="5" width="20.7109375" style="2" customWidth="1"/>
    <col min="6" max="6" width="17.7109375" style="2" customWidth="1"/>
    <col min="7" max="7" width="58.8515625" style="2" customWidth="1"/>
    <col min="8" max="8" width="23.8515625" style="2" customWidth="1"/>
    <col min="9" max="9" width="24.7109375" style="2" customWidth="1"/>
    <col min="10" max="10" width="66.00390625" style="125" customWidth="1"/>
    <col min="11" max="11" width="28.8515625" style="125" customWidth="1"/>
    <col min="12" max="12" width="21.57421875" style="125" customWidth="1"/>
    <col min="13" max="13" width="22.140625" style="2" customWidth="1"/>
    <col min="14" max="16384" width="11.421875" style="2" customWidth="1"/>
  </cols>
  <sheetData>
    <row r="1" spans="3:4" ht="18">
      <c r="C1" s="169"/>
      <c r="D1" s="169"/>
    </row>
    <row r="2" spans="1:6" ht="18.75" customHeight="1">
      <c r="A2" s="172" t="s">
        <v>195</v>
      </c>
      <c r="B2" s="172"/>
      <c r="C2" s="172"/>
      <c r="D2" s="172"/>
      <c r="E2" s="172"/>
      <c r="F2" s="172"/>
    </row>
    <row r="3" spans="1:7" ht="28.5" customHeight="1">
      <c r="A3" s="170" t="s">
        <v>233</v>
      </c>
      <c r="B3" s="170"/>
      <c r="C3" s="170"/>
      <c r="D3" s="170"/>
      <c r="E3" s="170"/>
      <c r="F3" s="170"/>
      <c r="G3" s="26"/>
    </row>
    <row r="4" spans="1:7" ht="13.5" customHeight="1">
      <c r="A4" s="9"/>
      <c r="B4" s="9"/>
      <c r="E4" s="9"/>
      <c r="F4" s="9"/>
      <c r="G4" s="26"/>
    </row>
    <row r="5" spans="1:7" ht="40.5" customHeight="1">
      <c r="A5" s="168" t="s">
        <v>7</v>
      </c>
      <c r="B5" s="175"/>
      <c r="C5" s="175"/>
      <c r="D5" s="175"/>
      <c r="E5" s="175"/>
      <c r="F5" s="175"/>
      <c r="G5" s="26"/>
    </row>
    <row r="6" spans="1:13" ht="57" customHeight="1">
      <c r="A6" s="48" t="s">
        <v>8</v>
      </c>
      <c r="B6" s="176" t="s">
        <v>9</v>
      </c>
      <c r="C6" s="176"/>
      <c r="D6" s="50" t="s">
        <v>2</v>
      </c>
      <c r="E6" s="48" t="s">
        <v>3</v>
      </c>
      <c r="F6" s="50" t="s">
        <v>4</v>
      </c>
      <c r="G6" s="45" t="s">
        <v>134</v>
      </c>
      <c r="H6" s="46" t="s">
        <v>121</v>
      </c>
      <c r="I6" s="47" t="s">
        <v>122</v>
      </c>
      <c r="J6" s="126" t="s">
        <v>236</v>
      </c>
      <c r="K6" s="127" t="s">
        <v>121</v>
      </c>
      <c r="L6" s="130" t="s">
        <v>122</v>
      </c>
      <c r="M6" s="134" t="s">
        <v>281</v>
      </c>
    </row>
    <row r="7" spans="1:13" ht="66.75" customHeight="1">
      <c r="A7" s="171" t="s">
        <v>53</v>
      </c>
      <c r="B7" s="86">
        <v>3.1</v>
      </c>
      <c r="C7" s="87" t="s">
        <v>47</v>
      </c>
      <c r="D7" s="88" t="s">
        <v>46</v>
      </c>
      <c r="E7" s="86" t="s">
        <v>10</v>
      </c>
      <c r="F7" s="89">
        <v>44235</v>
      </c>
      <c r="G7" s="76" t="s">
        <v>210</v>
      </c>
      <c r="H7" s="25" t="s">
        <v>209</v>
      </c>
      <c r="I7" s="75">
        <v>100</v>
      </c>
      <c r="J7" s="92" t="s">
        <v>250</v>
      </c>
      <c r="K7" s="93" t="s">
        <v>199</v>
      </c>
      <c r="L7" s="71">
        <v>100</v>
      </c>
      <c r="M7" s="75" t="s">
        <v>282</v>
      </c>
    </row>
    <row r="8" spans="1:13" ht="44.25" customHeight="1">
      <c r="A8" s="171"/>
      <c r="B8" s="86">
        <v>3.2</v>
      </c>
      <c r="C8" s="87" t="s">
        <v>89</v>
      </c>
      <c r="D8" s="88" t="s">
        <v>90</v>
      </c>
      <c r="E8" s="88" t="s">
        <v>46</v>
      </c>
      <c r="F8" s="89">
        <v>44246</v>
      </c>
      <c r="G8" s="76" t="s">
        <v>212</v>
      </c>
      <c r="H8" s="25" t="s">
        <v>211</v>
      </c>
      <c r="I8" s="75">
        <v>100</v>
      </c>
      <c r="J8" s="92" t="s">
        <v>250</v>
      </c>
      <c r="K8" s="93" t="s">
        <v>199</v>
      </c>
      <c r="L8" s="71">
        <v>100</v>
      </c>
      <c r="M8" s="75" t="s">
        <v>282</v>
      </c>
    </row>
    <row r="9" spans="1:13" s="31" customFormat="1" ht="36.75" customHeight="1">
      <c r="A9" s="171" t="s">
        <v>52</v>
      </c>
      <c r="B9" s="140">
        <v>3.3</v>
      </c>
      <c r="C9" s="194" t="s">
        <v>91</v>
      </c>
      <c r="D9" s="195" t="s">
        <v>92</v>
      </c>
      <c r="E9" s="117" t="s">
        <v>46</v>
      </c>
      <c r="F9" s="141">
        <v>44260</v>
      </c>
      <c r="G9" s="73" t="s">
        <v>220</v>
      </c>
      <c r="H9" s="71" t="s">
        <v>199</v>
      </c>
      <c r="I9" s="71">
        <v>0</v>
      </c>
      <c r="J9" s="92" t="s">
        <v>207</v>
      </c>
      <c r="K9" s="71" t="s">
        <v>199</v>
      </c>
      <c r="L9" s="71">
        <v>0</v>
      </c>
      <c r="M9" s="71" t="s">
        <v>283</v>
      </c>
    </row>
    <row r="10" spans="1:13" s="31" customFormat="1" ht="36.75" customHeight="1">
      <c r="A10" s="171"/>
      <c r="B10" s="140">
        <v>3.4</v>
      </c>
      <c r="C10" s="196" t="s">
        <v>93</v>
      </c>
      <c r="D10" s="195" t="s">
        <v>94</v>
      </c>
      <c r="E10" s="117" t="s">
        <v>61</v>
      </c>
      <c r="F10" s="141">
        <v>44274</v>
      </c>
      <c r="G10" s="73" t="s">
        <v>220</v>
      </c>
      <c r="H10" s="71" t="s">
        <v>199</v>
      </c>
      <c r="I10" s="71">
        <v>0</v>
      </c>
      <c r="J10" s="92" t="s">
        <v>207</v>
      </c>
      <c r="K10" s="71" t="s">
        <v>199</v>
      </c>
      <c r="L10" s="71">
        <v>0</v>
      </c>
      <c r="M10" s="71" t="s">
        <v>283</v>
      </c>
    </row>
    <row r="11" spans="1:13" ht="184.5" customHeight="1">
      <c r="A11" s="171"/>
      <c r="B11" s="86">
        <v>3.5</v>
      </c>
      <c r="C11" s="17" t="s">
        <v>48</v>
      </c>
      <c r="D11" s="88" t="s">
        <v>59</v>
      </c>
      <c r="E11" s="88" t="s">
        <v>61</v>
      </c>
      <c r="F11" s="89">
        <v>44294</v>
      </c>
      <c r="G11" s="76" t="s">
        <v>251</v>
      </c>
      <c r="H11" s="25" t="s">
        <v>221</v>
      </c>
      <c r="I11" s="75">
        <v>100</v>
      </c>
      <c r="J11" s="92" t="s">
        <v>250</v>
      </c>
      <c r="K11" s="93" t="s">
        <v>199</v>
      </c>
      <c r="L11" s="71">
        <v>100</v>
      </c>
      <c r="M11" s="75" t="s">
        <v>282</v>
      </c>
    </row>
    <row r="12" spans="1:13" ht="78" customHeight="1">
      <c r="A12" s="171" t="s">
        <v>51</v>
      </c>
      <c r="B12" s="86">
        <v>3.6</v>
      </c>
      <c r="C12" s="17" t="s">
        <v>95</v>
      </c>
      <c r="D12" s="88" t="s">
        <v>60</v>
      </c>
      <c r="E12" s="88" t="s">
        <v>61</v>
      </c>
      <c r="F12" s="89">
        <v>44306</v>
      </c>
      <c r="G12" s="76" t="s">
        <v>214</v>
      </c>
      <c r="H12" s="25" t="s">
        <v>213</v>
      </c>
      <c r="I12" s="75">
        <v>100</v>
      </c>
      <c r="J12" s="92" t="s">
        <v>250</v>
      </c>
      <c r="K12" s="93" t="s">
        <v>199</v>
      </c>
      <c r="L12" s="71">
        <v>100</v>
      </c>
      <c r="M12" s="75" t="s">
        <v>282</v>
      </c>
    </row>
    <row r="13" spans="1:13" ht="171" customHeight="1">
      <c r="A13" s="171"/>
      <c r="B13" s="86">
        <v>3.7</v>
      </c>
      <c r="C13" s="17" t="s">
        <v>96</v>
      </c>
      <c r="D13" s="88" t="s">
        <v>65</v>
      </c>
      <c r="E13" s="88" t="s">
        <v>97</v>
      </c>
      <c r="F13" s="89">
        <v>44336</v>
      </c>
      <c r="G13" s="76" t="s">
        <v>216</v>
      </c>
      <c r="H13" s="75"/>
      <c r="I13" s="75">
        <v>0</v>
      </c>
      <c r="J13" s="92" t="s">
        <v>259</v>
      </c>
      <c r="K13" s="93" t="s">
        <v>255</v>
      </c>
      <c r="L13" s="71">
        <v>100</v>
      </c>
      <c r="M13" s="75" t="s">
        <v>282</v>
      </c>
    </row>
    <row r="14" spans="1:13" ht="68.25" customHeight="1">
      <c r="A14" s="171"/>
      <c r="B14" s="86">
        <v>3.8</v>
      </c>
      <c r="C14" s="29" t="s">
        <v>32</v>
      </c>
      <c r="D14" s="25" t="s">
        <v>11</v>
      </c>
      <c r="E14" s="37" t="s">
        <v>10</v>
      </c>
      <c r="F14" s="90">
        <v>44337</v>
      </c>
      <c r="G14" s="76" t="s">
        <v>215</v>
      </c>
      <c r="H14" s="75"/>
      <c r="I14" s="75">
        <v>0</v>
      </c>
      <c r="J14" s="92" t="s">
        <v>252</v>
      </c>
      <c r="K14" s="137" t="s">
        <v>253</v>
      </c>
      <c r="L14" s="71">
        <v>100</v>
      </c>
      <c r="M14" s="75" t="s">
        <v>282</v>
      </c>
    </row>
    <row r="15" spans="1:13" ht="90.75" customHeight="1">
      <c r="A15" s="171" t="s">
        <v>50</v>
      </c>
      <c r="B15" s="86">
        <v>3.9</v>
      </c>
      <c r="C15" s="29" t="s">
        <v>85</v>
      </c>
      <c r="D15" s="91" t="s">
        <v>86</v>
      </c>
      <c r="E15" s="88" t="s">
        <v>29</v>
      </c>
      <c r="F15" s="90">
        <v>44337</v>
      </c>
      <c r="G15" s="76" t="s">
        <v>208</v>
      </c>
      <c r="H15" s="75" t="s">
        <v>199</v>
      </c>
      <c r="I15" s="75">
        <v>0</v>
      </c>
      <c r="J15" s="92" t="s">
        <v>254</v>
      </c>
      <c r="K15" s="93" t="s">
        <v>255</v>
      </c>
      <c r="L15" s="71">
        <v>100</v>
      </c>
      <c r="M15" s="75" t="s">
        <v>282</v>
      </c>
    </row>
    <row r="16" spans="1:13" ht="66" customHeight="1">
      <c r="A16" s="171"/>
      <c r="B16" s="86">
        <v>3.1</v>
      </c>
      <c r="C16" s="17" t="s">
        <v>87</v>
      </c>
      <c r="D16" s="88" t="s">
        <v>64</v>
      </c>
      <c r="E16" s="88" t="s">
        <v>28</v>
      </c>
      <c r="F16" s="89">
        <v>44365</v>
      </c>
      <c r="G16" s="76" t="s">
        <v>208</v>
      </c>
      <c r="H16" s="75" t="s">
        <v>199</v>
      </c>
      <c r="I16" s="75">
        <v>0</v>
      </c>
      <c r="J16" s="92" t="s">
        <v>269</v>
      </c>
      <c r="K16" s="137" t="s">
        <v>256</v>
      </c>
      <c r="L16" s="71">
        <v>100</v>
      </c>
      <c r="M16" s="75" t="s">
        <v>282</v>
      </c>
    </row>
    <row r="17" spans="1:13" ht="80.25" customHeight="1">
      <c r="A17" s="171"/>
      <c r="B17" s="37">
        <v>3.11</v>
      </c>
      <c r="C17" s="17" t="s">
        <v>88</v>
      </c>
      <c r="D17" s="25" t="s">
        <v>62</v>
      </c>
      <c r="E17" s="88" t="s">
        <v>46</v>
      </c>
      <c r="F17" s="16">
        <v>44377</v>
      </c>
      <c r="G17" s="76" t="s">
        <v>208</v>
      </c>
      <c r="H17" s="75" t="s">
        <v>199</v>
      </c>
      <c r="I17" s="75">
        <v>0</v>
      </c>
      <c r="J17" s="92" t="s">
        <v>265</v>
      </c>
      <c r="K17" s="93" t="s">
        <v>270</v>
      </c>
      <c r="L17" s="71">
        <v>100</v>
      </c>
      <c r="M17" s="75" t="s">
        <v>282</v>
      </c>
    </row>
    <row r="18" spans="1:13" ht="63" customHeight="1">
      <c r="A18" s="171"/>
      <c r="B18" s="37">
        <v>3.12</v>
      </c>
      <c r="C18" s="17" t="s">
        <v>49</v>
      </c>
      <c r="D18" s="25" t="s">
        <v>63</v>
      </c>
      <c r="E18" s="88" t="s">
        <v>46</v>
      </c>
      <c r="F18" s="16">
        <v>44561</v>
      </c>
      <c r="G18" s="76" t="s">
        <v>208</v>
      </c>
      <c r="H18" s="75" t="s">
        <v>199</v>
      </c>
      <c r="I18" s="75">
        <v>0</v>
      </c>
      <c r="J18" s="92" t="s">
        <v>257</v>
      </c>
      <c r="K18" s="93" t="s">
        <v>258</v>
      </c>
      <c r="L18" s="71">
        <v>50</v>
      </c>
      <c r="M18" s="75" t="s">
        <v>285</v>
      </c>
    </row>
    <row r="19" spans="1:12" ht="33.75" customHeight="1">
      <c r="A19" s="173"/>
      <c r="B19" s="173"/>
      <c r="C19" s="173"/>
      <c r="D19" s="173"/>
      <c r="E19" s="173"/>
      <c r="F19" s="174"/>
      <c r="G19" s="166" t="s">
        <v>123</v>
      </c>
      <c r="H19" s="166"/>
      <c r="I19" s="74">
        <f>AVERAGE(I7:I18)</f>
        <v>33.333333333333336</v>
      </c>
      <c r="J19" s="162" t="s">
        <v>123</v>
      </c>
      <c r="K19" s="162"/>
      <c r="L19" s="131">
        <f>AVERAGE(L7:L18)</f>
        <v>79.16666666666667</v>
      </c>
    </row>
    <row r="20" spans="1:7" ht="14.25">
      <c r="A20" s="173"/>
      <c r="B20" s="173"/>
      <c r="C20" s="173"/>
      <c r="D20" s="173"/>
      <c r="E20" s="173"/>
      <c r="F20" s="174"/>
      <c r="G20" s="10"/>
    </row>
    <row r="22" ht="14.25">
      <c r="D22" s="24"/>
    </row>
  </sheetData>
  <sheetProtection/>
  <mergeCells count="12">
    <mergeCell ref="A15:A18"/>
    <mergeCell ref="A12:A14"/>
    <mergeCell ref="J19:K19"/>
    <mergeCell ref="A9:A11"/>
    <mergeCell ref="A7:A8"/>
    <mergeCell ref="G19:H19"/>
    <mergeCell ref="A2:F2"/>
    <mergeCell ref="C1:D1"/>
    <mergeCell ref="A19:F20"/>
    <mergeCell ref="A3:F3"/>
    <mergeCell ref="A5:F5"/>
    <mergeCell ref="B6:C6"/>
  </mergeCells>
  <hyperlinks>
    <hyperlink ref="K14" r:id="rId1" display="https://www.facebook.com/ESEHospitalPamplona/videos/3954122261351156/"/>
    <hyperlink ref="K16" r:id="rId2" display="http://hsdp.gov.co/portal/rendicion-de-cuentas-2020/"/>
  </hyperlinks>
  <printOptions/>
  <pageMargins left="0.7086614173228347" right="0.7086614173228347" top="0.7480314960629921" bottom="0.7480314960629921" header="0.31496062992125984" footer="0.31496062992125984"/>
  <pageSetup fitToHeight="0" horizontalDpi="600" verticalDpi="600" orientation="landscape" scale="75" r:id="rId4"/>
  <drawing r:id="rId3"/>
</worksheet>
</file>

<file path=xl/worksheets/sheet5.xml><?xml version="1.0" encoding="utf-8"?>
<worksheet xmlns="http://schemas.openxmlformats.org/spreadsheetml/2006/main" xmlns:r="http://schemas.openxmlformats.org/officeDocument/2006/relationships">
  <dimension ref="A1:M34"/>
  <sheetViews>
    <sheetView showGridLines="0" tabSelected="1" zoomScale="70" zoomScaleNormal="70" zoomScalePageLayoutView="0" workbookViewId="0" topLeftCell="A1">
      <pane xSplit="6" topLeftCell="K1" activePane="topRight" state="frozen"/>
      <selection pane="topLeft" activeCell="A1" sqref="A1"/>
      <selection pane="topRight" activeCell="F9" sqref="F9"/>
    </sheetView>
  </sheetViews>
  <sheetFormatPr defaultColWidth="11.421875" defaultRowHeight="15"/>
  <cols>
    <col min="1" max="1" width="32.57421875" style="31" customWidth="1"/>
    <col min="2" max="2" width="6.28125" style="31" customWidth="1"/>
    <col min="3" max="3" width="45.140625" style="31" customWidth="1"/>
    <col min="4" max="4" width="22.7109375" style="31" customWidth="1"/>
    <col min="5" max="5" width="23.421875" style="32" customWidth="1"/>
    <col min="6" max="6" width="17.57421875" style="31" customWidth="1"/>
    <col min="7" max="7" width="81.8515625" style="31" customWidth="1"/>
    <col min="8" max="8" width="48.7109375" style="31" customWidth="1"/>
    <col min="9" max="9" width="19.7109375" style="31" customWidth="1"/>
    <col min="10" max="10" width="97.28125" style="31" customWidth="1"/>
    <col min="11" max="11" width="46.28125" style="31" customWidth="1"/>
    <col min="12" max="12" width="26.28125" style="31" customWidth="1"/>
    <col min="13" max="13" width="23.140625" style="32" customWidth="1"/>
    <col min="14" max="16384" width="11.421875" style="31" customWidth="1"/>
  </cols>
  <sheetData>
    <row r="1" spans="1:4" ht="22.5" customHeight="1">
      <c r="A1" s="42" t="s">
        <v>110</v>
      </c>
      <c r="B1" s="179"/>
      <c r="C1" s="179"/>
      <c r="D1" s="179"/>
    </row>
    <row r="2" spans="1:6" ht="30" customHeight="1">
      <c r="A2" s="179" t="s">
        <v>195</v>
      </c>
      <c r="B2" s="179"/>
      <c r="C2" s="179"/>
      <c r="D2" s="179"/>
      <c r="E2" s="179"/>
      <c r="F2" s="179"/>
    </row>
    <row r="3" spans="1:13" s="33" customFormat="1" ht="33.75" customHeight="1">
      <c r="A3" s="44"/>
      <c r="B3" s="178" t="s">
        <v>233</v>
      </c>
      <c r="C3" s="178"/>
      <c r="D3" s="178"/>
      <c r="E3" s="43"/>
      <c r="F3" s="43"/>
      <c r="M3" s="32"/>
    </row>
    <row r="4" spans="1:6" ht="27" customHeight="1">
      <c r="A4" s="180" t="s">
        <v>13</v>
      </c>
      <c r="B4" s="181"/>
      <c r="C4" s="181"/>
      <c r="D4" s="181"/>
      <c r="E4" s="181"/>
      <c r="F4" s="181"/>
    </row>
    <row r="5" spans="1:13" ht="60.75" customHeight="1">
      <c r="A5" s="51" t="s">
        <v>0</v>
      </c>
      <c r="B5" s="182" t="s">
        <v>9</v>
      </c>
      <c r="C5" s="182"/>
      <c r="D5" s="52" t="s">
        <v>2</v>
      </c>
      <c r="E5" s="51" t="s">
        <v>3</v>
      </c>
      <c r="F5" s="53" t="s">
        <v>4</v>
      </c>
      <c r="G5" s="45" t="s">
        <v>134</v>
      </c>
      <c r="H5" s="46" t="s">
        <v>121</v>
      </c>
      <c r="I5" s="47" t="s">
        <v>122</v>
      </c>
      <c r="J5" s="126" t="s">
        <v>236</v>
      </c>
      <c r="K5" s="127" t="s">
        <v>121</v>
      </c>
      <c r="L5" s="130" t="s">
        <v>122</v>
      </c>
      <c r="M5" s="134" t="s">
        <v>281</v>
      </c>
    </row>
    <row r="6" spans="1:13" ht="72" customHeight="1">
      <c r="A6" s="177" t="s">
        <v>69</v>
      </c>
      <c r="B6" s="34">
        <v>4.1</v>
      </c>
      <c r="C6" s="92" t="s">
        <v>151</v>
      </c>
      <c r="D6" s="38" t="s">
        <v>152</v>
      </c>
      <c r="E6" s="40" t="s">
        <v>105</v>
      </c>
      <c r="F6" s="39">
        <v>44255</v>
      </c>
      <c r="G6" s="77" t="s">
        <v>202</v>
      </c>
      <c r="H6" s="25" t="s">
        <v>203</v>
      </c>
      <c r="I6" s="75">
        <v>100</v>
      </c>
      <c r="J6" s="138" t="s">
        <v>250</v>
      </c>
      <c r="K6" s="93" t="s">
        <v>203</v>
      </c>
      <c r="L6" s="71">
        <v>100</v>
      </c>
      <c r="M6" s="71" t="s">
        <v>282</v>
      </c>
    </row>
    <row r="7" spans="1:13" ht="64.5" customHeight="1">
      <c r="A7" s="177"/>
      <c r="B7" s="34">
        <v>4.2</v>
      </c>
      <c r="C7" s="92" t="s">
        <v>153</v>
      </c>
      <c r="D7" s="38" t="s">
        <v>154</v>
      </c>
      <c r="E7" s="40" t="s">
        <v>105</v>
      </c>
      <c r="F7" s="39">
        <v>44285</v>
      </c>
      <c r="G7" s="78" t="s">
        <v>201</v>
      </c>
      <c r="H7" s="25" t="s">
        <v>203</v>
      </c>
      <c r="I7" s="75">
        <v>100</v>
      </c>
      <c r="J7" s="138" t="s">
        <v>250</v>
      </c>
      <c r="K7" s="93" t="s">
        <v>203</v>
      </c>
      <c r="L7" s="71">
        <v>100</v>
      </c>
      <c r="M7" s="71" t="s">
        <v>282</v>
      </c>
    </row>
    <row r="8" spans="1:13" ht="93.75" customHeight="1">
      <c r="A8" s="177"/>
      <c r="B8" s="34">
        <v>4.3</v>
      </c>
      <c r="C8" s="92" t="s">
        <v>155</v>
      </c>
      <c r="D8" s="38" t="s">
        <v>66</v>
      </c>
      <c r="E8" s="40" t="s">
        <v>105</v>
      </c>
      <c r="F8" s="39">
        <v>44561</v>
      </c>
      <c r="G8" s="77" t="s">
        <v>217</v>
      </c>
      <c r="H8" s="25" t="s">
        <v>203</v>
      </c>
      <c r="I8" s="75">
        <v>0</v>
      </c>
      <c r="J8" s="138" t="s">
        <v>238</v>
      </c>
      <c r="K8" s="93" t="s">
        <v>199</v>
      </c>
      <c r="L8" s="71">
        <v>0</v>
      </c>
      <c r="M8" s="71" t="s">
        <v>284</v>
      </c>
    </row>
    <row r="9" spans="1:13" ht="67.5" customHeight="1">
      <c r="A9" s="177"/>
      <c r="B9" s="34">
        <v>4.4</v>
      </c>
      <c r="C9" s="92" t="s">
        <v>104</v>
      </c>
      <c r="D9" s="38" t="s">
        <v>67</v>
      </c>
      <c r="E9" s="38" t="s">
        <v>156</v>
      </c>
      <c r="F9" s="39">
        <v>44561</v>
      </c>
      <c r="G9" s="76" t="s">
        <v>218</v>
      </c>
      <c r="H9" s="25" t="s">
        <v>219</v>
      </c>
      <c r="I9" s="75">
        <v>25</v>
      </c>
      <c r="J9" s="92" t="s">
        <v>239</v>
      </c>
      <c r="K9" s="93" t="s">
        <v>240</v>
      </c>
      <c r="L9" s="71">
        <v>50</v>
      </c>
      <c r="M9" s="71" t="s">
        <v>285</v>
      </c>
    </row>
    <row r="10" spans="1:13" ht="45" customHeight="1">
      <c r="A10" s="177" t="s">
        <v>70</v>
      </c>
      <c r="B10" s="34">
        <v>4.5</v>
      </c>
      <c r="C10" s="92" t="s">
        <v>84</v>
      </c>
      <c r="D10" s="38" t="s">
        <v>68</v>
      </c>
      <c r="E10" s="38" t="s">
        <v>19</v>
      </c>
      <c r="F10" s="39">
        <v>44316</v>
      </c>
      <c r="G10" s="76" t="s">
        <v>220</v>
      </c>
      <c r="H10" s="75" t="s">
        <v>199</v>
      </c>
      <c r="I10" s="75">
        <v>0</v>
      </c>
      <c r="J10" s="92" t="s">
        <v>220</v>
      </c>
      <c r="K10" s="71" t="s">
        <v>199</v>
      </c>
      <c r="L10" s="71">
        <v>0</v>
      </c>
      <c r="M10" s="71" t="s">
        <v>283</v>
      </c>
    </row>
    <row r="11" spans="1:13" ht="76.5" customHeight="1">
      <c r="A11" s="177"/>
      <c r="B11" s="95">
        <v>4.6</v>
      </c>
      <c r="C11" s="96" t="s">
        <v>157</v>
      </c>
      <c r="D11" s="121" t="s">
        <v>158</v>
      </c>
      <c r="E11" s="121" t="s">
        <v>19</v>
      </c>
      <c r="F11" s="122">
        <v>44285</v>
      </c>
      <c r="G11" s="76" t="s">
        <v>220</v>
      </c>
      <c r="H11" s="75" t="s">
        <v>199</v>
      </c>
      <c r="I11" s="71">
        <v>0</v>
      </c>
      <c r="J11" s="92" t="s">
        <v>271</v>
      </c>
      <c r="K11" s="71" t="s">
        <v>260</v>
      </c>
      <c r="L11" s="71">
        <v>33</v>
      </c>
      <c r="M11" s="71" t="s">
        <v>283</v>
      </c>
    </row>
    <row r="12" spans="1:13" ht="43.5" customHeight="1">
      <c r="A12" s="183"/>
      <c r="B12" s="30">
        <v>4.7</v>
      </c>
      <c r="C12" s="92" t="s">
        <v>159</v>
      </c>
      <c r="D12" s="93" t="s">
        <v>160</v>
      </c>
      <c r="E12" s="93" t="s">
        <v>19</v>
      </c>
      <c r="F12" s="94">
        <v>44377</v>
      </c>
      <c r="G12" s="76" t="s">
        <v>220</v>
      </c>
      <c r="H12" s="75" t="s">
        <v>199</v>
      </c>
      <c r="I12" s="71">
        <v>0</v>
      </c>
      <c r="J12" s="92" t="s">
        <v>220</v>
      </c>
      <c r="K12" s="71" t="s">
        <v>199</v>
      </c>
      <c r="L12" s="71">
        <v>0</v>
      </c>
      <c r="M12" s="71" t="s">
        <v>283</v>
      </c>
    </row>
    <row r="13" spans="1:13" ht="67.5" customHeight="1">
      <c r="A13" s="183"/>
      <c r="B13" s="97">
        <v>4.8</v>
      </c>
      <c r="C13" s="98" t="s">
        <v>161</v>
      </c>
      <c r="D13" s="93" t="s">
        <v>162</v>
      </c>
      <c r="E13" s="93" t="s">
        <v>19</v>
      </c>
      <c r="F13" s="94">
        <v>44316</v>
      </c>
      <c r="G13" s="76" t="s">
        <v>220</v>
      </c>
      <c r="H13" s="75" t="s">
        <v>199</v>
      </c>
      <c r="I13" s="71">
        <v>0</v>
      </c>
      <c r="J13" s="92" t="s">
        <v>220</v>
      </c>
      <c r="K13" s="71" t="s">
        <v>199</v>
      </c>
      <c r="L13" s="71">
        <v>0</v>
      </c>
      <c r="M13" s="71" t="s">
        <v>283</v>
      </c>
    </row>
    <row r="14" spans="1:13" ht="50.25" customHeight="1">
      <c r="A14" s="177"/>
      <c r="B14" s="97">
        <v>4.9</v>
      </c>
      <c r="C14" s="99" t="s">
        <v>163</v>
      </c>
      <c r="D14" s="100" t="s">
        <v>164</v>
      </c>
      <c r="E14" s="93" t="s">
        <v>19</v>
      </c>
      <c r="F14" s="101">
        <v>44561</v>
      </c>
      <c r="G14" s="76" t="s">
        <v>208</v>
      </c>
      <c r="H14" s="75" t="s">
        <v>199</v>
      </c>
      <c r="I14" s="71">
        <v>0</v>
      </c>
      <c r="J14" s="92" t="s">
        <v>220</v>
      </c>
      <c r="K14" s="71" t="s">
        <v>199</v>
      </c>
      <c r="L14" s="71">
        <v>0</v>
      </c>
      <c r="M14" s="71" t="s">
        <v>283</v>
      </c>
    </row>
    <row r="15" spans="1:13" ht="76.5" customHeight="1">
      <c r="A15" s="184" t="s">
        <v>71</v>
      </c>
      <c r="B15" s="102">
        <v>4.1</v>
      </c>
      <c r="C15" s="103" t="s">
        <v>165</v>
      </c>
      <c r="D15" s="104" t="s">
        <v>74</v>
      </c>
      <c r="E15" s="100" t="s">
        <v>103</v>
      </c>
      <c r="F15" s="101">
        <v>44285</v>
      </c>
      <c r="G15" s="76" t="s">
        <v>222</v>
      </c>
      <c r="H15" s="75" t="s">
        <v>223</v>
      </c>
      <c r="I15" s="75">
        <v>100</v>
      </c>
      <c r="J15" s="92" t="s">
        <v>272</v>
      </c>
      <c r="K15" s="71" t="s">
        <v>223</v>
      </c>
      <c r="L15" s="71">
        <v>100</v>
      </c>
      <c r="M15" s="71" t="s">
        <v>282</v>
      </c>
    </row>
    <row r="16" spans="1:13" ht="59.25" customHeight="1">
      <c r="A16" s="185"/>
      <c r="B16" s="105">
        <v>4.11</v>
      </c>
      <c r="C16" s="92" t="s">
        <v>166</v>
      </c>
      <c r="D16" s="93" t="s">
        <v>15</v>
      </c>
      <c r="E16" s="106" t="s">
        <v>73</v>
      </c>
      <c r="F16" s="101">
        <v>44561</v>
      </c>
      <c r="G16" s="73" t="s">
        <v>224</v>
      </c>
      <c r="H16" s="25" t="s">
        <v>225</v>
      </c>
      <c r="I16" s="75">
        <v>25</v>
      </c>
      <c r="J16" s="92" t="s">
        <v>242</v>
      </c>
      <c r="K16" s="93" t="s">
        <v>241</v>
      </c>
      <c r="L16" s="71">
        <v>50</v>
      </c>
      <c r="M16" s="71" t="s">
        <v>285</v>
      </c>
    </row>
    <row r="17" spans="1:13" ht="56.25" customHeight="1">
      <c r="A17" s="186"/>
      <c r="B17" s="107">
        <v>4.12</v>
      </c>
      <c r="C17" s="73" t="s">
        <v>167</v>
      </c>
      <c r="D17" s="93" t="s">
        <v>168</v>
      </c>
      <c r="E17" s="123" t="s">
        <v>169</v>
      </c>
      <c r="F17" s="94">
        <v>44316</v>
      </c>
      <c r="G17" s="135" t="s">
        <v>220</v>
      </c>
      <c r="H17" s="75" t="s">
        <v>199</v>
      </c>
      <c r="I17" s="75">
        <v>0</v>
      </c>
      <c r="J17" s="139" t="s">
        <v>220</v>
      </c>
      <c r="K17" s="71" t="s">
        <v>199</v>
      </c>
      <c r="L17" s="71">
        <v>0</v>
      </c>
      <c r="M17" s="71" t="s">
        <v>283</v>
      </c>
    </row>
    <row r="18" spans="1:13" ht="54.75" customHeight="1">
      <c r="A18" s="187"/>
      <c r="B18" s="108">
        <v>4.13</v>
      </c>
      <c r="C18" s="109" t="s">
        <v>170</v>
      </c>
      <c r="D18" s="110" t="s">
        <v>102</v>
      </c>
      <c r="E18" s="124" t="s">
        <v>171</v>
      </c>
      <c r="F18" s="111">
        <v>44331</v>
      </c>
      <c r="G18" s="135" t="s">
        <v>220</v>
      </c>
      <c r="H18" s="75" t="s">
        <v>199</v>
      </c>
      <c r="I18" s="75">
        <v>0</v>
      </c>
      <c r="J18" s="139" t="s">
        <v>220</v>
      </c>
      <c r="K18" s="71" t="s">
        <v>199</v>
      </c>
      <c r="L18" s="71">
        <v>0</v>
      </c>
      <c r="M18" s="71" t="s">
        <v>283</v>
      </c>
    </row>
    <row r="19" spans="1:13" ht="52.5" customHeight="1">
      <c r="A19" s="177" t="s">
        <v>72</v>
      </c>
      <c r="B19" s="36">
        <v>4.14</v>
      </c>
      <c r="C19" s="99" t="s">
        <v>172</v>
      </c>
      <c r="D19" s="100" t="s">
        <v>173</v>
      </c>
      <c r="E19" s="100" t="s">
        <v>174</v>
      </c>
      <c r="F19" s="111">
        <v>44469</v>
      </c>
      <c r="G19" s="135" t="s">
        <v>220</v>
      </c>
      <c r="H19" s="75" t="s">
        <v>199</v>
      </c>
      <c r="I19" s="75">
        <v>0</v>
      </c>
      <c r="J19" s="92" t="s">
        <v>273</v>
      </c>
      <c r="K19" s="93" t="s">
        <v>274</v>
      </c>
      <c r="L19" s="71">
        <v>50</v>
      </c>
      <c r="M19" s="71" t="s">
        <v>285</v>
      </c>
    </row>
    <row r="20" spans="1:13" ht="52.5" customHeight="1">
      <c r="A20" s="177"/>
      <c r="B20" s="36">
        <v>4.15</v>
      </c>
      <c r="C20" s="112" t="s">
        <v>75</v>
      </c>
      <c r="D20" s="113" t="s">
        <v>175</v>
      </c>
      <c r="E20" s="113" t="s">
        <v>105</v>
      </c>
      <c r="F20" s="111">
        <v>44377</v>
      </c>
      <c r="G20" s="135" t="s">
        <v>220</v>
      </c>
      <c r="H20" s="75" t="s">
        <v>199</v>
      </c>
      <c r="I20" s="75">
        <v>0</v>
      </c>
      <c r="J20" s="35" t="s">
        <v>243</v>
      </c>
      <c r="K20" s="30" t="s">
        <v>244</v>
      </c>
      <c r="L20" s="93">
        <v>100</v>
      </c>
      <c r="M20" s="71" t="s">
        <v>282</v>
      </c>
    </row>
    <row r="21" spans="1:13" ht="53.25" customHeight="1">
      <c r="A21" s="177"/>
      <c r="B21" s="34">
        <v>4.16</v>
      </c>
      <c r="C21" s="92" t="s">
        <v>76</v>
      </c>
      <c r="D21" s="114" t="s">
        <v>77</v>
      </c>
      <c r="E21" s="113" t="s">
        <v>105</v>
      </c>
      <c r="F21" s="115">
        <v>44561</v>
      </c>
      <c r="G21" s="135" t="s">
        <v>220</v>
      </c>
      <c r="H21" s="75" t="s">
        <v>199</v>
      </c>
      <c r="I21" s="75">
        <v>0</v>
      </c>
      <c r="J21" s="139" t="s">
        <v>207</v>
      </c>
      <c r="K21" s="71" t="s">
        <v>199</v>
      </c>
      <c r="L21" s="71">
        <v>0</v>
      </c>
      <c r="M21" s="71" t="s">
        <v>284</v>
      </c>
    </row>
    <row r="22" spans="7:12" ht="38.25" customHeight="1">
      <c r="G22" s="166" t="s">
        <v>123</v>
      </c>
      <c r="H22" s="166"/>
      <c r="I22" s="74">
        <f>AVERAGE(I6:I21)</f>
        <v>21.875</v>
      </c>
      <c r="J22" s="162" t="s">
        <v>123</v>
      </c>
      <c r="K22" s="162"/>
      <c r="L22" s="131">
        <f>AVERAGE(L6:L21)</f>
        <v>36.4375</v>
      </c>
    </row>
    <row r="24" ht="14.25">
      <c r="E24" s="83"/>
    </row>
    <row r="25" ht="14.25">
      <c r="E25" s="83"/>
    </row>
    <row r="26" ht="14.25">
      <c r="E26" s="83"/>
    </row>
    <row r="27" ht="14.25">
      <c r="E27" s="83"/>
    </row>
    <row r="28" ht="14.25">
      <c r="E28" s="83"/>
    </row>
    <row r="29" ht="14.25">
      <c r="E29" s="83"/>
    </row>
    <row r="30" ht="14.25">
      <c r="E30" s="83"/>
    </row>
    <row r="31" ht="14.25">
      <c r="E31" s="83"/>
    </row>
    <row r="32" ht="14.25">
      <c r="E32" s="83"/>
    </row>
    <row r="33" ht="14.25">
      <c r="E33" s="83"/>
    </row>
    <row r="34" ht="14.25">
      <c r="E34" s="83"/>
    </row>
  </sheetData>
  <sheetProtection/>
  <mergeCells count="11">
    <mergeCell ref="A15:A18"/>
    <mergeCell ref="A19:A21"/>
    <mergeCell ref="B3:D3"/>
    <mergeCell ref="B1:D1"/>
    <mergeCell ref="A4:F4"/>
    <mergeCell ref="B5:C5"/>
    <mergeCell ref="J22:K22"/>
    <mergeCell ref="G22:H22"/>
    <mergeCell ref="A2:F2"/>
    <mergeCell ref="A6:A9"/>
    <mergeCell ref="A10:A14"/>
  </mergeCell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dimension ref="A1:M20"/>
  <sheetViews>
    <sheetView showGridLines="0" zoomScale="70" zoomScaleNormal="70" zoomScalePageLayoutView="0" workbookViewId="0" topLeftCell="A8">
      <pane xSplit="6" topLeftCell="J1" activePane="topRight" state="frozen"/>
      <selection pane="topLeft" activeCell="A1" sqref="A1"/>
      <selection pane="topRight" activeCell="K16" sqref="K16"/>
    </sheetView>
  </sheetViews>
  <sheetFormatPr defaultColWidth="11.421875" defaultRowHeight="15"/>
  <cols>
    <col min="1" max="1" width="30.7109375" style="2" customWidth="1"/>
    <col min="2" max="2" width="7.8515625" style="2" customWidth="1"/>
    <col min="3" max="3" width="40.7109375" style="2" customWidth="1"/>
    <col min="4" max="4" width="25.7109375" style="2" customWidth="1"/>
    <col min="5" max="5" width="22.28125" style="2" customWidth="1"/>
    <col min="6" max="6" width="17.7109375" style="2" customWidth="1"/>
    <col min="7" max="7" width="61.421875" style="2" customWidth="1"/>
    <col min="8" max="8" width="36.8515625" style="2" customWidth="1"/>
    <col min="9" max="9" width="20.57421875" style="2" customWidth="1"/>
    <col min="10" max="10" width="61.57421875" style="2" customWidth="1"/>
    <col min="11" max="11" width="36.8515625" style="2" customWidth="1"/>
    <col min="12" max="12" width="23.00390625" style="2" customWidth="1"/>
    <col min="13" max="13" width="28.8515625" style="142" customWidth="1"/>
    <col min="14" max="16384" width="11.421875" style="2" customWidth="1"/>
  </cols>
  <sheetData>
    <row r="1" spans="1:6" ht="27" customHeight="1">
      <c r="A1" s="188"/>
      <c r="B1" s="188"/>
      <c r="C1" s="188"/>
      <c r="D1" s="188"/>
      <c r="E1" s="188"/>
      <c r="F1" s="188"/>
    </row>
    <row r="2" spans="1:6" ht="20.25" customHeight="1">
      <c r="A2" s="179" t="s">
        <v>195</v>
      </c>
      <c r="B2" s="179"/>
      <c r="C2" s="179"/>
      <c r="D2" s="179"/>
      <c r="E2" s="179"/>
      <c r="F2" s="179"/>
    </row>
    <row r="3" spans="1:7" ht="43.5" customHeight="1">
      <c r="A3" s="44"/>
      <c r="B3" s="178" t="s">
        <v>233</v>
      </c>
      <c r="C3" s="178"/>
      <c r="D3" s="178"/>
      <c r="E3" s="43"/>
      <c r="F3" s="43"/>
      <c r="G3" s="3"/>
    </row>
    <row r="4" spans="1:6" ht="24.75" customHeight="1">
      <c r="A4" s="168" t="s">
        <v>12</v>
      </c>
      <c r="B4" s="175"/>
      <c r="C4" s="175"/>
      <c r="D4" s="175"/>
      <c r="E4" s="175"/>
      <c r="F4" s="175"/>
    </row>
    <row r="5" spans="1:13" ht="51.75" customHeight="1">
      <c r="A5" s="49" t="s">
        <v>0</v>
      </c>
      <c r="B5" s="161" t="s">
        <v>1</v>
      </c>
      <c r="C5" s="161"/>
      <c r="D5" s="47" t="s">
        <v>2</v>
      </c>
      <c r="E5" s="49" t="s">
        <v>3</v>
      </c>
      <c r="F5" s="47" t="s">
        <v>4</v>
      </c>
      <c r="G5" s="45" t="s">
        <v>134</v>
      </c>
      <c r="H5" s="46" t="s">
        <v>121</v>
      </c>
      <c r="I5" s="47" t="s">
        <v>122</v>
      </c>
      <c r="J5" s="126" t="s">
        <v>236</v>
      </c>
      <c r="K5" s="127" t="s">
        <v>121</v>
      </c>
      <c r="L5" s="130" t="s">
        <v>122</v>
      </c>
      <c r="M5" s="134" t="s">
        <v>281</v>
      </c>
    </row>
    <row r="6" spans="1:13" ht="82.5" customHeight="1">
      <c r="A6" s="189" t="s">
        <v>79</v>
      </c>
      <c r="B6" s="30">
        <v>5.1</v>
      </c>
      <c r="C6" s="92" t="s">
        <v>176</v>
      </c>
      <c r="D6" s="93" t="s">
        <v>78</v>
      </c>
      <c r="E6" s="93" t="s">
        <v>28</v>
      </c>
      <c r="F6" s="116">
        <v>44377</v>
      </c>
      <c r="G6" s="78" t="s">
        <v>226</v>
      </c>
      <c r="H6" s="25" t="s">
        <v>227</v>
      </c>
      <c r="I6" s="75">
        <v>100</v>
      </c>
      <c r="J6" s="138" t="s">
        <v>248</v>
      </c>
      <c r="K6" s="93" t="s">
        <v>199</v>
      </c>
      <c r="L6" s="71">
        <v>100</v>
      </c>
      <c r="M6" s="75" t="s">
        <v>282</v>
      </c>
    </row>
    <row r="7" spans="1:13" ht="116.25" customHeight="1">
      <c r="A7" s="189"/>
      <c r="B7" s="30">
        <v>5.2</v>
      </c>
      <c r="C7" s="92" t="s">
        <v>30</v>
      </c>
      <c r="D7" s="93" t="s">
        <v>31</v>
      </c>
      <c r="E7" s="93" t="s">
        <v>177</v>
      </c>
      <c r="F7" s="116">
        <v>44316</v>
      </c>
      <c r="G7" s="76" t="s">
        <v>230</v>
      </c>
      <c r="H7" s="25" t="s">
        <v>227</v>
      </c>
      <c r="I7" s="75">
        <v>47</v>
      </c>
      <c r="J7" s="92" t="s">
        <v>264</v>
      </c>
      <c r="K7" s="93" t="s">
        <v>227</v>
      </c>
      <c r="L7" s="71">
        <v>47</v>
      </c>
      <c r="M7" s="75" t="s">
        <v>283</v>
      </c>
    </row>
    <row r="8" spans="1:13" ht="42.75" customHeight="1">
      <c r="A8" s="189"/>
      <c r="B8" s="30">
        <v>5.3</v>
      </c>
      <c r="C8" s="92" t="s">
        <v>178</v>
      </c>
      <c r="D8" s="38" t="s">
        <v>179</v>
      </c>
      <c r="E8" s="38" t="s">
        <v>169</v>
      </c>
      <c r="F8" s="116">
        <v>44561</v>
      </c>
      <c r="G8" s="28" t="s">
        <v>220</v>
      </c>
      <c r="H8" s="75" t="s">
        <v>199</v>
      </c>
      <c r="I8" s="75">
        <v>0</v>
      </c>
      <c r="J8" s="92" t="s">
        <v>220</v>
      </c>
      <c r="K8" s="71" t="s">
        <v>199</v>
      </c>
      <c r="L8" s="71">
        <v>0</v>
      </c>
      <c r="M8" s="75" t="s">
        <v>283</v>
      </c>
    </row>
    <row r="9" spans="1:13" ht="79.5" customHeight="1">
      <c r="A9" s="189"/>
      <c r="B9" s="30">
        <v>5.4</v>
      </c>
      <c r="C9" s="92" t="s">
        <v>180</v>
      </c>
      <c r="D9" s="38" t="s">
        <v>181</v>
      </c>
      <c r="E9" s="38" t="s">
        <v>169</v>
      </c>
      <c r="F9" s="116">
        <v>44561</v>
      </c>
      <c r="G9" s="76" t="s">
        <v>229</v>
      </c>
      <c r="H9" s="75" t="s">
        <v>199</v>
      </c>
      <c r="I9" s="75">
        <v>0</v>
      </c>
      <c r="J9" s="92" t="s">
        <v>229</v>
      </c>
      <c r="K9" s="71" t="s">
        <v>199</v>
      </c>
      <c r="L9" s="71">
        <v>0</v>
      </c>
      <c r="M9" s="75" t="s">
        <v>283</v>
      </c>
    </row>
    <row r="10" spans="1:13" ht="78" customHeight="1">
      <c r="A10" s="190" t="s">
        <v>80</v>
      </c>
      <c r="B10" s="117">
        <v>5.5</v>
      </c>
      <c r="C10" s="35" t="s">
        <v>182</v>
      </c>
      <c r="D10" s="38" t="s">
        <v>102</v>
      </c>
      <c r="E10" s="38" t="s">
        <v>183</v>
      </c>
      <c r="F10" s="116">
        <v>44377</v>
      </c>
      <c r="G10" s="76" t="s">
        <v>220</v>
      </c>
      <c r="H10" s="75" t="s">
        <v>199</v>
      </c>
      <c r="I10" s="75">
        <v>0</v>
      </c>
      <c r="J10" s="92" t="s">
        <v>220</v>
      </c>
      <c r="K10" s="71" t="s">
        <v>199</v>
      </c>
      <c r="L10" s="71">
        <v>0</v>
      </c>
      <c r="M10" s="75" t="s">
        <v>283</v>
      </c>
    </row>
    <row r="11" spans="1:13" ht="84" customHeight="1">
      <c r="A11" s="191"/>
      <c r="B11" s="30">
        <v>5.6</v>
      </c>
      <c r="C11" s="35" t="s">
        <v>17</v>
      </c>
      <c r="D11" s="93" t="s">
        <v>184</v>
      </c>
      <c r="E11" s="93" t="s">
        <v>185</v>
      </c>
      <c r="F11" s="116">
        <v>44561</v>
      </c>
      <c r="G11" s="76" t="s">
        <v>220</v>
      </c>
      <c r="H11" s="75" t="s">
        <v>199</v>
      </c>
      <c r="I11" s="75">
        <v>0</v>
      </c>
      <c r="J11" s="92" t="s">
        <v>280</v>
      </c>
      <c r="K11" s="71" t="s">
        <v>262</v>
      </c>
      <c r="L11" s="71">
        <v>60</v>
      </c>
      <c r="M11" s="75" t="s">
        <v>285</v>
      </c>
    </row>
    <row r="12" spans="1:13" ht="35.25" customHeight="1">
      <c r="A12" s="189" t="s">
        <v>81</v>
      </c>
      <c r="B12" s="30">
        <v>5.7</v>
      </c>
      <c r="C12" s="35" t="s">
        <v>99</v>
      </c>
      <c r="D12" s="93" t="s">
        <v>106</v>
      </c>
      <c r="E12" s="93" t="s">
        <v>186</v>
      </c>
      <c r="F12" s="116">
        <v>44377</v>
      </c>
      <c r="G12" s="76" t="s">
        <v>220</v>
      </c>
      <c r="H12" s="75" t="s">
        <v>199</v>
      </c>
      <c r="I12" s="75">
        <v>0</v>
      </c>
      <c r="J12" s="92" t="s">
        <v>207</v>
      </c>
      <c r="K12" s="71" t="s">
        <v>199</v>
      </c>
      <c r="L12" s="71">
        <v>0</v>
      </c>
      <c r="M12" s="75" t="s">
        <v>283</v>
      </c>
    </row>
    <row r="13" spans="1:13" ht="55.5" customHeight="1">
      <c r="A13" s="192"/>
      <c r="B13" s="30">
        <v>5.8</v>
      </c>
      <c r="C13" s="35" t="s">
        <v>187</v>
      </c>
      <c r="D13" s="93" t="s">
        <v>102</v>
      </c>
      <c r="E13" s="93" t="s">
        <v>10</v>
      </c>
      <c r="F13" s="94">
        <v>44407</v>
      </c>
      <c r="G13" s="76" t="s">
        <v>220</v>
      </c>
      <c r="H13" s="75" t="s">
        <v>199</v>
      </c>
      <c r="I13" s="75">
        <v>0</v>
      </c>
      <c r="J13" s="92" t="s">
        <v>207</v>
      </c>
      <c r="K13" s="71" t="s">
        <v>199</v>
      </c>
      <c r="L13" s="71">
        <v>0</v>
      </c>
      <c r="M13" s="75" t="s">
        <v>283</v>
      </c>
    </row>
    <row r="14" spans="1:13" ht="60" customHeight="1">
      <c r="A14" s="192"/>
      <c r="B14" s="30">
        <v>5.9</v>
      </c>
      <c r="C14" s="35" t="s">
        <v>188</v>
      </c>
      <c r="D14" s="93" t="s">
        <v>35</v>
      </c>
      <c r="E14" s="93" t="s">
        <v>189</v>
      </c>
      <c r="F14" s="94">
        <v>44407</v>
      </c>
      <c r="G14" s="76" t="s">
        <v>220</v>
      </c>
      <c r="H14" s="75" t="s">
        <v>199</v>
      </c>
      <c r="I14" s="75">
        <v>0</v>
      </c>
      <c r="J14" s="92" t="s">
        <v>220</v>
      </c>
      <c r="K14" s="71" t="s">
        <v>199</v>
      </c>
      <c r="L14" s="71">
        <v>0</v>
      </c>
      <c r="M14" s="75" t="s">
        <v>283</v>
      </c>
    </row>
    <row r="15" spans="1:13" ht="60" customHeight="1">
      <c r="A15" s="192"/>
      <c r="B15" s="118">
        <v>5.1</v>
      </c>
      <c r="C15" s="35" t="s">
        <v>190</v>
      </c>
      <c r="D15" s="93" t="s">
        <v>191</v>
      </c>
      <c r="E15" s="93" t="s">
        <v>192</v>
      </c>
      <c r="F15" s="94">
        <v>44469</v>
      </c>
      <c r="G15" s="76" t="s">
        <v>220</v>
      </c>
      <c r="H15" s="75" t="s">
        <v>199</v>
      </c>
      <c r="I15" s="75">
        <v>0</v>
      </c>
      <c r="J15" s="92" t="s">
        <v>275</v>
      </c>
      <c r="K15" s="93" t="s">
        <v>276</v>
      </c>
      <c r="L15" s="71">
        <v>90</v>
      </c>
      <c r="M15" s="75" t="s">
        <v>282</v>
      </c>
    </row>
    <row r="16" spans="1:13" ht="39" customHeight="1">
      <c r="A16" s="192"/>
      <c r="B16" s="30">
        <v>5.11</v>
      </c>
      <c r="C16" s="35" t="s">
        <v>193</v>
      </c>
      <c r="D16" s="93" t="s">
        <v>102</v>
      </c>
      <c r="E16" s="93" t="s">
        <v>10</v>
      </c>
      <c r="F16" s="94">
        <v>44469</v>
      </c>
      <c r="G16" s="76" t="s">
        <v>220</v>
      </c>
      <c r="H16" s="75" t="s">
        <v>199</v>
      </c>
      <c r="I16" s="75">
        <v>0</v>
      </c>
      <c r="J16" s="92" t="s">
        <v>277</v>
      </c>
      <c r="K16" s="71" t="s">
        <v>261</v>
      </c>
      <c r="L16" s="71">
        <v>50</v>
      </c>
      <c r="M16" s="75" t="s">
        <v>285</v>
      </c>
    </row>
    <row r="17" spans="1:13" ht="61.5" customHeight="1">
      <c r="A17" s="190" t="s">
        <v>82</v>
      </c>
      <c r="B17" s="30">
        <v>5.12</v>
      </c>
      <c r="C17" s="92" t="s">
        <v>101</v>
      </c>
      <c r="D17" s="93" t="s">
        <v>228</v>
      </c>
      <c r="E17" s="93" t="s">
        <v>194</v>
      </c>
      <c r="F17" s="94">
        <v>44377</v>
      </c>
      <c r="G17" s="76" t="s">
        <v>220</v>
      </c>
      <c r="H17" s="75" t="s">
        <v>199</v>
      </c>
      <c r="I17" s="75">
        <v>0</v>
      </c>
      <c r="J17" s="92" t="s">
        <v>220</v>
      </c>
      <c r="K17" s="71" t="s">
        <v>199</v>
      </c>
      <c r="L17" s="71">
        <v>0</v>
      </c>
      <c r="M17" s="75" t="s">
        <v>283</v>
      </c>
    </row>
    <row r="18" spans="1:13" ht="61.5" customHeight="1">
      <c r="A18" s="193"/>
      <c r="B18" s="119">
        <v>5.13</v>
      </c>
      <c r="C18" s="92" t="s">
        <v>107</v>
      </c>
      <c r="D18" s="93" t="s">
        <v>109</v>
      </c>
      <c r="E18" s="93" t="s">
        <v>108</v>
      </c>
      <c r="F18" s="94">
        <v>44316</v>
      </c>
      <c r="G18" s="76" t="s">
        <v>220</v>
      </c>
      <c r="H18" s="75" t="s">
        <v>199</v>
      </c>
      <c r="I18" s="75">
        <v>0</v>
      </c>
      <c r="J18" s="92" t="s">
        <v>278</v>
      </c>
      <c r="K18" s="93" t="s">
        <v>279</v>
      </c>
      <c r="L18" s="71">
        <v>50</v>
      </c>
      <c r="M18" s="75" t="s">
        <v>285</v>
      </c>
    </row>
    <row r="19" spans="1:13" ht="57">
      <c r="A19" s="120" t="s">
        <v>83</v>
      </c>
      <c r="B19" s="30">
        <v>5.14</v>
      </c>
      <c r="C19" s="92" t="s">
        <v>98</v>
      </c>
      <c r="D19" s="93" t="s">
        <v>100</v>
      </c>
      <c r="E19" s="93" t="s">
        <v>103</v>
      </c>
      <c r="F19" s="94">
        <v>44561</v>
      </c>
      <c r="G19" s="76" t="s">
        <v>231</v>
      </c>
      <c r="H19" s="25" t="s">
        <v>232</v>
      </c>
      <c r="I19" s="75">
        <v>33</v>
      </c>
      <c r="J19" s="92" t="s">
        <v>246</v>
      </c>
      <c r="K19" s="93" t="s">
        <v>247</v>
      </c>
      <c r="L19" s="71">
        <v>66</v>
      </c>
      <c r="M19" s="75" t="s">
        <v>285</v>
      </c>
    </row>
    <row r="20" spans="7:12" ht="40.5" customHeight="1">
      <c r="G20" s="166" t="s">
        <v>123</v>
      </c>
      <c r="H20" s="166"/>
      <c r="I20" s="74">
        <f>AVERAGE(I6:I19)</f>
        <v>12.857142857142858</v>
      </c>
      <c r="J20" s="162" t="s">
        <v>123</v>
      </c>
      <c r="K20" s="162"/>
      <c r="L20" s="131">
        <f>AVERAGE(L6:L19)</f>
        <v>33.07142857142857</v>
      </c>
    </row>
  </sheetData>
  <sheetProtection/>
  <mergeCells count="11">
    <mergeCell ref="J20:K20"/>
    <mergeCell ref="A10:A11"/>
    <mergeCell ref="A12:A16"/>
    <mergeCell ref="A17:A18"/>
    <mergeCell ref="G20:H20"/>
    <mergeCell ref="B3:D3"/>
    <mergeCell ref="A1:F1"/>
    <mergeCell ref="A2:F2"/>
    <mergeCell ref="A4:F4"/>
    <mergeCell ref="B5:C5"/>
    <mergeCell ref="A6:A9"/>
  </mergeCells>
  <printOptions/>
  <pageMargins left="0.7086614173228347" right="0.7086614173228347" top="0.7480314960629921" bottom="0.7480314960629921" header="0.31496062992125984" footer="0.31496062992125984"/>
  <pageSetup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Jehiver Parra</dc:creator>
  <cp:keywords/>
  <dc:description/>
  <cp:lastModifiedBy>Usuario</cp:lastModifiedBy>
  <cp:lastPrinted>2020-01-31T16:15:18Z</cp:lastPrinted>
  <dcterms:created xsi:type="dcterms:W3CDTF">2016-03-14T02:54:19Z</dcterms:created>
  <dcterms:modified xsi:type="dcterms:W3CDTF">2021-09-28T19:35:42Z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